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_excel檔\"/>
    </mc:Choice>
  </mc:AlternateContent>
  <xr:revisionPtr revIDLastSave="0" documentId="13_ncr:1_{3FFE0C5F-2462-4B0F-8442-7D94EC7E1DA2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2" l="1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4" i="2"/>
  <c r="L3" i="2"/>
  <c r="L2" i="2"/>
  <c r="J18" i="2"/>
  <c r="J19" i="2"/>
  <c r="J20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2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8" i="2"/>
  <c r="M19" i="2"/>
  <c r="M20" i="2"/>
  <c r="M2" i="2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" i="2"/>
  <c r="O18" i="2"/>
  <c r="O19" i="2"/>
  <c r="O20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2" i="2"/>
  <c r="N2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I12" i="2"/>
  <c r="I13" i="2"/>
  <c r="I14" i="2"/>
  <c r="I15" i="2"/>
  <c r="I18" i="2"/>
  <c r="I19" i="2"/>
  <c r="I20" i="2"/>
  <c r="I21" i="2"/>
  <c r="I22" i="2"/>
  <c r="I23" i="2"/>
  <c r="I24" i="2"/>
  <c r="I25" i="2"/>
  <c r="I26" i="2"/>
  <c r="I27" i="2"/>
  <c r="I2" i="2"/>
  <c r="I3" i="2"/>
  <c r="I17" i="2"/>
  <c r="I5" i="2"/>
  <c r="I4" i="2"/>
  <c r="I7" i="2"/>
  <c r="I6" i="2"/>
  <c r="I8" i="2"/>
  <c r="I10" i="2"/>
  <c r="I9" i="2"/>
  <c r="I11" i="2"/>
  <c r="I16" i="2"/>
</calcChain>
</file>

<file path=xl/sharedStrings.xml><?xml version="1.0" encoding="utf-8"?>
<sst xmlns="http://schemas.openxmlformats.org/spreadsheetml/2006/main" count="469" uniqueCount="275">
  <si>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</si>
  <si>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</si>
  <si>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</si>
  <si>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</si>
  <si>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</si>
  <si>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</si>
  <si>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</si>
  <si>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</si>
  <si>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&lt;`lek`m'fkfX&gt;</t>
  </si>
  <si>
    <t>&lt;xdbo)hmhZ&gt;</t>
  </si>
  <si>
    <t>&lt;sabo)hmhZ&gt;</t>
  </si>
  <si>
    <t>&lt;r_kdj(glgY&gt;</t>
  </si>
  <si>
    <t>&lt;sgpj`m'fkfX&gt;</t>
  </si>
  <si>
    <t>&lt;bf^j`m'fkfX&gt;</t>
  </si>
  <si>
    <t>&lt;sn`o`m'fkfX&gt;</t>
  </si>
  <si>
    <t>tjsps.ntpc</t>
  </si>
  <si>
    <t>yfes.ntpc</t>
  </si>
  <si>
    <t>tces.ntpc</t>
  </si>
  <si>
    <t>sanho.ntpc</t>
    <phoneticPr fontId="1" type="noConversion"/>
  </si>
  <si>
    <t>tisnes.ntpc</t>
  </si>
  <si>
    <t>chanes.ntpc</t>
  </si>
  <si>
    <t>tshes.ntpc</t>
    <phoneticPr fontId="1" type="noConversion"/>
  </si>
  <si>
    <t>tpcses.ntpc</t>
    <phoneticPr fontId="1" type="noConversion"/>
  </si>
  <si>
    <t>anhoes.ntpc</t>
    <phoneticPr fontId="1" type="noConversion"/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</si>
  <si>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</si>
  <si>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</si>
  <si>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</si>
  <si>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</si>
  <si>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</si>
  <si>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</si>
  <si>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</si>
  <si>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</si>
  <si>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</si>
  <si>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</si>
  <si>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</si>
  <si>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</si>
  <si>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</si>
  <si>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</si>
  <si>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</si>
  <si>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</si>
  <si>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</si>
  <si>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</si>
  <si>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</si>
  <si>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</si>
  <si>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</si>
  <si>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</si>
  <si>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新北積穗國小</t>
  </si>
  <si>
    <t>新北三和國小</t>
  </si>
  <si>
    <t>其他</t>
    <phoneticPr fontId="1" type="noConversion"/>
  </si>
  <si>
    <t>電子書</t>
    <phoneticPr fontId="1" type="noConversion"/>
  </si>
  <si>
    <t>範例檔</t>
    <phoneticPr fontId="1" type="noConversion"/>
  </si>
  <si>
    <t>ebook123_svr/</t>
  </si>
  <si>
    <t>win10/</t>
    <phoneticPr fontId="1" type="noConversion"/>
  </si>
  <si>
    <t>google2/</t>
  </si>
  <si>
    <t>ok</t>
    <phoneticPr fontId="1" type="noConversion"/>
  </si>
  <si>
    <t>從google移至google2</t>
    <phoneticPr fontId="1" type="noConversion"/>
  </si>
  <si>
    <t>word2019/</t>
  </si>
  <si>
    <t>word2016/</t>
  </si>
  <si>
    <t>ppt2019/</t>
  </si>
  <si>
    <t>powerpoint2016/</t>
  </si>
  <si>
    <t>如何從open區導向禁用區</t>
    <phoneticPr fontId="1" type="noConversion"/>
  </si>
  <si>
    <t>因word和ppt皆只有一個按鈕</t>
    <phoneticPr fontId="1" type="noConversion"/>
  </si>
  <si>
    <t>ok，刪eztyping的word 2010</t>
    <phoneticPr fontId="1" type="noConversion"/>
  </si>
  <si>
    <t>writer6/</t>
  </si>
  <si>
    <t>writer_5/</t>
  </si>
  <si>
    <t>ok，從 tt/writer123.html導向</t>
    <phoneticPr fontId="1" type="noConversion"/>
  </si>
  <si>
    <t>ok，刪 4.x版impress_123</t>
    <phoneticPr fontId="1" type="noConversion"/>
  </si>
  <si>
    <t>impress_5/</t>
    <phoneticPr fontId="1" type="noConversion"/>
  </si>
  <si>
    <r>
      <t>供舊版win10讀取，</t>
    </r>
    <r>
      <rPr>
        <sz val="12"/>
        <color rgb="FFFF0000"/>
        <rFont val="微軟正黑體"/>
        <family val="2"/>
        <charset val="136"/>
      </rPr>
      <t>產品須建立</t>
    </r>
    <phoneticPr fontId="1" type="noConversion"/>
  </si>
  <si>
    <t>Scratch3/</t>
  </si>
  <si>
    <r>
      <t>從eztyping移回、導回，</t>
    </r>
    <r>
      <rPr>
        <sz val="12"/>
        <color rgb="FFFF0000"/>
        <rFont val="微軟正黑體"/>
        <family val="2"/>
        <charset val="136"/>
      </rPr>
      <t>S大寫</t>
    </r>
    <phoneticPr fontId="1" type="noConversion"/>
  </si>
  <si>
    <t>microbit/</t>
  </si>
  <si>
    <t>microbit_v2/</t>
    <phoneticPr fontId="1" type="noConversion"/>
  </si>
  <si>
    <t>photocap6_v2/</t>
  </si>
  <si>
    <t>photocap123/</t>
  </si>
  <si>
    <t>inkscape/</t>
  </si>
  <si>
    <t>PowerDr123/</t>
  </si>
  <si>
    <t>PowerDr17/</t>
  </si>
  <si>
    <r>
      <t>ok，</t>
    </r>
    <r>
      <rPr>
        <sz val="12"/>
        <color rgb="FFFF0000"/>
        <rFont val="微軟正黑體"/>
        <family val="2"/>
        <charset val="136"/>
      </rPr>
      <t>導至eztyping</t>
    </r>
    <r>
      <rPr>
        <sz val="12"/>
        <color theme="1"/>
        <rFont val="微軟正黑體"/>
        <family val="2"/>
        <charset val="136"/>
      </rPr>
      <t>/PowerDr123/</t>
    </r>
    <phoneticPr fontId="1" type="noConversion"/>
  </si>
  <si>
    <r>
      <t>ok，從 tt/</t>
    </r>
    <r>
      <rPr>
        <sz val="12"/>
        <color rgb="FFFF0000"/>
        <rFont val="微軟正黑體"/>
        <family val="2"/>
        <charset val="136"/>
      </rPr>
      <t>pdr123</t>
    </r>
    <r>
      <rPr>
        <sz val="12"/>
        <color theme="1"/>
        <rFont val="微軟正黑體"/>
        <family val="2"/>
        <charset val="136"/>
      </rPr>
      <t>.html導向</t>
    </r>
    <phoneticPr fontId="1" type="noConversion"/>
  </si>
  <si>
    <r>
      <t>ok，</t>
    </r>
    <r>
      <rPr>
        <sz val="12"/>
        <color rgb="FFFF0000"/>
        <rFont val="微軟正黑體"/>
        <family val="2"/>
        <charset val="136"/>
      </rPr>
      <t>導至eztyping</t>
    </r>
    <r>
      <rPr>
        <sz val="12"/>
        <color theme="1"/>
        <rFont val="微軟正黑體"/>
        <family val="2"/>
        <charset val="136"/>
      </rPr>
      <t>/photocap123/</t>
    </r>
    <phoneticPr fontId="1" type="noConversion"/>
  </si>
  <si>
    <r>
      <t>ok，從 tt/</t>
    </r>
    <r>
      <rPr>
        <sz val="12"/>
        <color rgb="FFFF0000"/>
        <rFont val="微軟正黑體"/>
        <family val="2"/>
        <charset val="136"/>
      </rPr>
      <t>phc123</t>
    </r>
    <r>
      <rPr>
        <sz val="12"/>
        <color theme="1"/>
        <rFont val="微軟正黑體"/>
        <family val="2"/>
        <charset val="136"/>
      </rPr>
      <t>.html導向</t>
    </r>
    <phoneticPr fontId="1" type="noConversion"/>
  </si>
  <si>
    <t>提供程式下載</t>
    <phoneticPr fontId="1" type="noConversion"/>
  </si>
  <si>
    <t>H408_Google</t>
    <phoneticPr fontId="1" type="noConversion"/>
  </si>
  <si>
    <t>google/</t>
    <phoneticPr fontId="1" type="noConversion"/>
  </si>
  <si>
    <r>
      <t>ok，從 tt/</t>
    </r>
    <r>
      <rPr>
        <sz val="12"/>
        <color rgb="FFFF0000"/>
        <rFont val="微軟正黑體"/>
        <family val="2"/>
        <charset val="136"/>
      </rPr>
      <t>google123</t>
    </r>
    <r>
      <rPr>
        <sz val="12"/>
        <color theme="1"/>
        <rFont val="微軟正黑體"/>
        <family val="2"/>
        <charset val="136"/>
      </rPr>
      <t>.html導向</t>
    </r>
    <phoneticPr fontId="1" type="noConversion"/>
  </si>
  <si>
    <r>
      <t>ok，</t>
    </r>
    <r>
      <rPr>
        <sz val="12"/>
        <color rgb="FFFF0000"/>
        <rFont val="微軟正黑體"/>
        <family val="2"/>
        <charset val="136"/>
      </rPr>
      <t>導至eztyping</t>
    </r>
    <r>
      <rPr>
        <sz val="12"/>
        <color theme="1"/>
        <rFont val="微軟正黑體"/>
        <family val="2"/>
        <charset val="136"/>
      </rPr>
      <t>/google/</t>
    </r>
    <phoneticPr fontId="1" type="noConversion"/>
  </si>
  <si>
    <t>infosafe/</t>
    <phoneticPr fontId="1" type="noConversion"/>
  </si>
  <si>
    <t>health_use/</t>
    <phoneticPr fontId="1" type="noConversion"/>
  </si>
  <si>
    <t>win10.110/z3c</t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</si>
  <si>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</si>
  <si>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</si>
  <si>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</si>
  <si>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</si>
  <si>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</si>
  <si>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</si>
  <si>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google.110/x2b</t>
  </si>
  <si>
    <t>word.110/m7g</t>
  </si>
  <si>
    <t>ppt.110/m2b</t>
  </si>
  <si>
    <t>writer.110/d7g</t>
  </si>
  <si>
    <t>s3.110/u8h</t>
  </si>
  <si>
    <t>mb2.110/h9i</t>
  </si>
  <si>
    <t>phcap.110/a6f</t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</si>
  <si>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</si>
  <si>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</si>
  <si>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</si>
  <si>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</si>
  <si>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</si>
  <si>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</si>
  <si>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</si>
  <si>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</si>
  <si>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</si>
  <si>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</si>
  <si>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</si>
  <si>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</si>
  <si>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</si>
  <si>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</si>
  <si>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</si>
  <si>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</si>
  <si>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</si>
  <si>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</si>
  <si>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</si>
  <si>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</si>
  <si>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v</t>
    <phoneticPr fontId="1" type="noConversion"/>
  </si>
  <si>
    <t>學校IP</t>
    <phoneticPr fontId="1" type="noConversion"/>
  </si>
  <si>
    <t>新北興化國小</t>
    <phoneticPr fontId="1" type="noConversion"/>
  </si>
  <si>
    <t>10.231.170</t>
    <phoneticPr fontId="1" type="noConversion"/>
  </si>
  <si>
    <t>新北金山國小</t>
    <phoneticPr fontId="1" type="noConversion"/>
  </si>
  <si>
    <t>10.232.4</t>
    <phoneticPr fontId="1" type="noConversion"/>
  </si>
  <si>
    <t>新北安和國小</t>
    <phoneticPr fontId="1" type="noConversion"/>
  </si>
  <si>
    <t>10.231.105</t>
    <phoneticPr fontId="1" type="noConversion"/>
  </si>
  <si>
    <t>10.231.66</t>
    <phoneticPr fontId="1" type="noConversion"/>
  </si>
  <si>
    <t>新北永福國小</t>
    <phoneticPr fontId="1" type="noConversion"/>
  </si>
  <si>
    <t>10.231.187</t>
    <phoneticPr fontId="1" type="noConversion"/>
  </si>
  <si>
    <t>新北成功國小</t>
    <phoneticPr fontId="1" type="noConversion"/>
  </si>
  <si>
    <t>10.231.190</t>
    <phoneticPr fontId="1" type="noConversion"/>
  </si>
  <si>
    <t>10.231.248</t>
    <phoneticPr fontId="1" type="noConversion"/>
  </si>
  <si>
    <t>新北天生國小</t>
    <phoneticPr fontId="1" type="noConversion"/>
  </si>
  <si>
    <t>新北長安國小</t>
    <phoneticPr fontId="1" type="noConversion"/>
  </si>
  <si>
    <t>10.231.54</t>
    <phoneticPr fontId="1" type="noConversion"/>
  </si>
  <si>
    <t>10.231.203</t>
    <phoneticPr fontId="1" type="noConversion"/>
  </si>
  <si>
    <t>新北集美國小</t>
    <phoneticPr fontId="1" type="noConversion"/>
  </si>
  <si>
    <t>10.232.47</t>
    <phoneticPr fontId="1" type="noConversion"/>
  </si>
  <si>
    <t>jmes.ntpc</t>
    <phoneticPr fontId="1" type="noConversion"/>
  </si>
  <si>
    <t>&lt;ikbo)hmhZ&gt;</t>
    <phoneticPr fontId="1" type="noConversion"/>
  </si>
  <si>
    <t>v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</si>
  <si>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</si>
  <si>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</si>
  <si>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</si>
  <si>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</si>
  <si>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</si>
  <si>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</si>
  <si>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r>
      <t>ok，從 tt/</t>
    </r>
    <r>
      <rPr>
        <sz val="12"/>
        <color rgb="FFFF0000"/>
        <rFont val="微軟正黑體"/>
        <family val="2"/>
        <charset val="136"/>
      </rPr>
      <t>word123.html</t>
    </r>
    <r>
      <rPr>
        <sz val="12"/>
        <color theme="1"/>
        <rFont val="微軟正黑體"/>
        <family val="2"/>
        <charset val="136"/>
      </rPr>
      <t>導向</t>
    </r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</si>
  <si>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</si>
  <si>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</si>
  <si>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</si>
  <si>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</si>
  <si>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</si>
  <si>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</t>
    </r>
    <r>
      <rPr>
        <b/>
        <sz val="12"/>
        <color theme="1"/>
        <rFont val="微軟正黑體"/>
        <family val="2"/>
        <charset val="136"/>
      </rPr>
      <t>/</t>
    </r>
    <r>
      <rPr>
        <b/>
        <sz val="12"/>
        <color rgb="FFFF0000"/>
        <rFont val="微軟正黑體"/>
        <family val="2"/>
        <charset val="136"/>
      </rPr>
      <t>egame_svr2/</t>
    </r>
    <phoneticPr fontId="1" type="noConversion"/>
  </si>
  <si>
    <t>EzNewTypePH/</t>
    <phoneticPr fontId="1" type="noConversion"/>
  </si>
  <si>
    <t>EzNewTypePH_adv/</t>
    <phoneticPr fontId="1" type="noConversion"/>
  </si>
  <si>
    <t>EzNewTypeCJ/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</si>
  <si>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</si>
  <si>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</si>
  <si>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</si>
  <si>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</si>
  <si>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</si>
  <si>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</si>
  <si>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</si>
  <si>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</si>
  <si>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</si>
  <si>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</si>
  <si>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</si>
  <si>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</si>
  <si>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</si>
  <si>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</si>
  <si>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</si>
  <si>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</si>
  <si>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</si>
  <si>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</si>
  <si>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從eztyping移回、導回</t>
    <phoneticPr fontId="1" type="noConversion"/>
  </si>
  <si>
    <t>單科_帳密</t>
    <phoneticPr fontId="1" type="noConversion"/>
  </si>
  <si>
    <t>【無】</t>
  </si>
  <si>
    <t>★給dos批次檔用，【建立：資料夾】</t>
    <phoneticPr fontId="1" type="noConversion"/>
  </si>
  <si>
    <t>★給dos批次檔用，【變更：資料夾名稱】/ 改成 \</t>
    <phoneticPr fontId="1" type="noConversion"/>
  </si>
  <si>
    <t>好康多多</t>
    <phoneticPr fontId="1" type="noConversion"/>
  </si>
  <si>
    <t>&lt;a href="/google2/ebooks_H412_Google_/index.html" target="_blank"&gt;電子書&lt;/a&gt;</t>
  </si>
  <si>
    <t>&lt;a href="/word2019/ebooks_H410_Word2019_/index.html" target="_blank"&gt;電子書&lt;/a&gt;</t>
  </si>
  <si>
    <t>&lt;a href="/word2016/ebooks_H406_Word2016_/index.html" target="_blank"&gt;電子書&lt;/a&gt;</t>
  </si>
  <si>
    <t>&lt;a href="/ppt2019/ebooks_H510_PPT2019_/index.html" target="_blank"&gt;電子書&lt;/a&gt;</t>
  </si>
  <si>
    <t>&lt;a href="/powerpoint2016/ebooks_H506_PPT2016_/index.html" target="_blank"&gt;電子書&lt;/a&gt;</t>
  </si>
  <si>
    <t>&lt;a href="/Scratch3/ebooks_H511_Scratch3_/index.html" target="_blank"&gt;電子書&lt;/a&gt;</t>
  </si>
  <si>
    <t>&lt;a href="/microbit_v2/ebooks_H606_Microbit2_/index.html" target="_blank"&gt;電子書&lt;/a&gt;</t>
  </si>
  <si>
    <t>&lt;a href="/microbit/ebooks_H601_Microbit_/index.html" target="_blank"&gt;電子書&lt;/a&gt;</t>
  </si>
  <si>
    <t>&lt;a href="/inkscape/ebooks_H512_Inkscape_/index.html" target="_blank"&gt;電子書&lt;/a&gt;</t>
  </si>
  <si>
    <t>&lt;a href="/PowerDr123/ebooks_H508_PowerDr16_/index.html" target="_blank"&gt;電子書&lt;/a&gt;</t>
  </si>
  <si>
    <t>&lt;a href="/PowerDr17/ebooks_H602_PowerDr17_/index.html" target="_blank"&gt;電子書&lt;/a&gt;</t>
  </si>
  <si>
    <t>&lt;a href="/photocap123/ebooks_H501_PhotoCap6_/index.html" target="_blank"&gt;電子書&lt;/a&gt;</t>
  </si>
  <si>
    <t>&lt;a href="/win10/ebooks_H303_Win10_1_/index.html" target="_blank"&gt;電子書&lt;/a&gt;</t>
  </si>
  <si>
    <t>&lt;a href="/writer6/ebooks_H411_Writer6_/index.html" target="_blank"&gt;電子書&lt;/a&gt;</t>
  </si>
  <si>
    <t>&lt;a href="/writer_5/ebooks_H407_Writer5_/index.html" target="_blank"&gt;電子書&lt;/a&gt;</t>
  </si>
  <si>
    <t>&lt;a href="/impress_5/ebooks_H507_Impress5_/index.html"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</si>
  <si>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</si>
  <si>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</si>
  <si>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href="/photocap123/good_stuff_H501/index.html" target="_blank"&gt;相關資源&lt;/a&gt;</t>
  </si>
  <si>
    <t>&lt;a href="/win10/good_stuff_H303/index.html" target="_blank"&gt;相關資源&lt;/a&gt;</t>
  </si>
  <si>
    <t>&lt;a href="/google/good_stuff_H408/index.html" target="_blank"&gt;相關資源&lt;/a&gt;</t>
  </si>
  <si>
    <t>&lt;a href="/writer6/good_stuff_H411/index.html" target="_blank"&gt;相關資源&lt;/a&gt;</t>
  </si>
  <si>
    <t>&lt;a href="/writer_5/good_stuff_H407/index.html" target="_blank"&gt;相關資源&lt;/a&gt;</t>
  </si>
  <si>
    <t>&lt;a href="/impress_5/good_stuff_H507/index.html" target="_blank"&gt;相關資源&lt;/a&gt;</t>
  </si>
  <si>
    <t>&lt;a href="/google2/good_stuff_H412/index.html" target="_blank"&gt;相關資源&lt;/a&gt;</t>
  </si>
  <si>
    <t>&lt;a href="/word2019/good_stuff_H410/index.html" target="_blank"&gt;相關資源&lt;/a&gt;</t>
  </si>
  <si>
    <t>&lt;a href="/word2016/good_stuff_H406/index.html" target="_blank"&gt;相關資源&lt;/a&gt;</t>
  </si>
  <si>
    <t>&lt;a href="/ppt2019/good_stuff_H510/index.html" target="_blank"&gt;相關資源&lt;/a&gt;</t>
  </si>
  <si>
    <t>&lt;a href="/powerpoint2016/good_stuff_H506/index.html" target="_blank"&gt;相關資源&lt;/a&gt;</t>
  </si>
  <si>
    <t>&lt;a href="/Scratch3/good_stuff_H511/index.html" target="_blank"&gt;相關資源&lt;/a&gt;</t>
  </si>
  <si>
    <t>&lt;a href="/microbit_v2/good_stuff_H606/index.html" target="_blank"&gt;相關資源&lt;/a&gt;</t>
  </si>
  <si>
    <t>&lt;a href="/microbit/good_stuff_H601/index.html" target="_blank"&gt;相關資源&lt;/a&gt;</t>
  </si>
  <si>
    <t>&lt;a href="/inkscape/good_stuff_H512/index.html" target="_blank"&gt;相關資源&lt;/a&gt;</t>
  </si>
  <si>
    <t>&lt;a href="/PowerDr123/good_stuff_H508/index.html" target="_blank"&gt;相關資源&lt;/a&gt;</t>
  </si>
  <si>
    <t>&lt;a href="/PowerDr17/good_stuff_H602/index.html"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</si>
  <si>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</si>
  <si>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</t>
    </r>
    <r>
      <rPr>
        <b/>
        <sz val="12"/>
        <color theme="1"/>
        <rFont val="微軟正黑體"/>
        <family val="2"/>
        <charset val="136"/>
      </rPr>
      <t>/</t>
    </r>
    <r>
      <rPr>
        <b/>
        <sz val="12"/>
        <color rgb="FFFF0000"/>
        <rFont val="微軟正黑體"/>
        <family val="2"/>
        <charset val="136"/>
      </rPr>
      <t>etype_svr2</t>
    </r>
    <r>
      <rPr>
        <b/>
        <sz val="12"/>
        <color theme="1"/>
        <rFont val="微軟正黑體"/>
        <family val="2"/>
        <charset val="136"/>
      </rPr>
      <t>/</t>
    </r>
    <phoneticPr fontId="1" type="noConversion"/>
  </si>
  <si>
    <t>ebook123_svr/index.html</t>
  </si>
  <si>
    <t>google2/index.html</t>
  </si>
  <si>
    <t>word2019/index.html</t>
  </si>
  <si>
    <t>word2016/index.html</t>
  </si>
  <si>
    <t>ppt2019/index.html</t>
  </si>
  <si>
    <t>powerpoint2016/index.html</t>
  </si>
  <si>
    <t>Scratch3/index.html</t>
  </si>
  <si>
    <t>microbit_v2/index.html</t>
  </si>
  <si>
    <t>microbit/index.html</t>
  </si>
  <si>
    <t>inkscape/index.html</t>
  </si>
  <si>
    <t>PowerDr123/index.html</t>
  </si>
  <si>
    <t>PowerDr17/index.html</t>
  </si>
  <si>
    <t>photocap6_v2/index.html</t>
  </si>
  <si>
    <t>photocap123/index.html</t>
  </si>
  <si>
    <t>win10/index.html</t>
  </si>
  <si>
    <t>google/index.html</t>
  </si>
  <si>
    <t>writer6/index.html</t>
  </si>
  <si>
    <t>writer_5/index.html</t>
  </si>
  <si>
    <t>impress_5/index.html</t>
  </si>
  <si>
    <t>infosafe/index.html</t>
  </si>
  <si>
    <t>health_use/index.html</t>
  </si>
  <si>
    <t>EzNewTypePH/index.html</t>
  </si>
  <si>
    <t>EzNewTypePH_adv/index.html</t>
  </si>
  <si>
    <t>EzNewTypeCJ/index.html</t>
  </si>
  <si>
    <r>
      <rPr>
        <b/>
        <sz val="12"/>
        <color rgb="FF0000FF"/>
        <rFont val="微軟正黑體"/>
        <family val="2"/>
        <charset val="136"/>
      </rPr>
      <t>ebook123_svr/</t>
    </r>
    <r>
      <rPr>
        <b/>
        <sz val="12"/>
        <color theme="1"/>
        <rFont val="微軟正黑體"/>
        <family val="2"/>
        <charset val="136"/>
      </rPr>
      <t>egame_svr2/index.html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</si>
  <si>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ebook123_svr/</t>
    </r>
    <r>
      <rPr>
        <b/>
        <sz val="12"/>
        <color theme="1"/>
        <rFont val="微軟正黑體"/>
        <family val="2"/>
        <charset val="136"/>
      </rPr>
      <t>etype_svr2/index.html</t>
    </r>
    <phoneticPr fontId="1" type="noConversion"/>
  </si>
  <si>
    <t>tt.2021</t>
    <phoneticPr fontId="1" type="noConversion"/>
  </si>
  <si>
    <t>&lt;sr+.+,*&gt;</t>
    <phoneticPr fontId="1" type="noConversion"/>
  </si>
  <si>
    <t>&lt;a href="/google2/h412_example.html" target="_blank"&gt;範例檔和成果採收&lt;/a&gt;</t>
  </si>
  <si>
    <t>&lt;a href="/word2019/h410_example.html" target="_blank"&gt;範例檔和成果採收&lt;/a&gt;</t>
  </si>
  <si>
    <t>&lt;a href="/word2016/h406_example.html" target="_blank"&gt;範例檔和成果採收&lt;/a&gt;</t>
  </si>
  <si>
    <t>&lt;a href="/ppt2019/h510_example.html" target="_blank"&gt;範例檔和成果採收&lt;/a&gt;</t>
  </si>
  <si>
    <t>&lt;a href="/powerpoint2016/h506_example.html" target="_blank"&gt;範例檔和成果採收&lt;/a&gt;</t>
  </si>
  <si>
    <t>&lt;a href="/Scratch3/h511_example.html" target="_blank"&gt;範例檔和成果採收&lt;/a&gt;</t>
  </si>
  <si>
    <t>&lt;a href="/microbit_v2/h606_example.html" target="_blank"&gt;範例檔和成果採收&lt;/a&gt;</t>
  </si>
  <si>
    <t>&lt;a href="/microbit/h601_example.html" target="_blank"&gt;範例檔和成果採收&lt;/a&gt;</t>
  </si>
  <si>
    <t>&lt;a href="/inkscape/h512_example.html" target="_blank"&gt;範例檔和成果採收&lt;/a&gt;</t>
  </si>
  <si>
    <t>&lt;a href="/PowerDr123/h508_example.html" target="_blank"&gt;範例檔和成果採收&lt;/a&gt;</t>
  </si>
  <si>
    <t>&lt;a href="/PowerDr17/h602_example.html" target="_blank"&gt;範例檔和成果採收&lt;/a&gt;</t>
  </si>
  <si>
    <t>&lt;a href="/photocap123/h501_example.html" target="_blank"&gt;範例檔和成果採收&lt;/a&gt;</t>
  </si>
  <si>
    <t>&lt;a href="/win10/h303_example.html" target="_blank"&gt;範例檔和成果採收&lt;/a&gt;</t>
  </si>
  <si>
    <t>&lt;a href="/google/h408_example.html" target="_blank"&gt;範例檔和成果採收&lt;/a&gt;</t>
  </si>
  <si>
    <t>&lt;a href="/writer6/h411_example.html" target="_blank"&gt;範例檔和成果採收&lt;/a&gt;</t>
  </si>
  <si>
    <t>&lt;a href="/writer_5/h407_example.html" target="_blank"&gt;範例檔和成果採收&lt;/a&gt;</t>
  </si>
  <si>
    <t>&lt;a href="/impress_5/h507_example.html" target="_blank"&gt;範例檔和成果採收&lt;/a&gt;</t>
  </si>
  <si>
    <t>補：html5測驗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</si>
  <si>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</si>
  <si>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</si>
  <si>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</si>
  <si>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test.2021</t>
    <phoneticPr fontId="1" type="noConversion"/>
  </si>
  <si>
    <t>&lt;scpp),)*(&gt;</t>
    <phoneticPr fontId="1" type="noConversion"/>
  </si>
  <si>
    <t>全部測試用_帳密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</si>
</sst>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gt;99999999]0000\-000\-000;000\-000\-000"/>
  </numFmts>
  <fonts count="2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sz val="12"/>
      <color rgb="FFFF0000"/>
      <name val="微軟正黑體"/>
      <family val="2"/>
      <charset val="136"/>
    </font>
    <font>
      <b/>
      <sz val="12"/>
      <name val="Menlo"/>
    </font>
    <font>
      <b/>
      <sz val="12"/>
      <name val="Menlo"/>
      <family val="2"/>
    </font>
    <font>
      <sz val="12"/>
      <color rgb="FF000000"/>
      <name val="新細明體"/>
      <family val="1"/>
      <charset val="136"/>
    </font>
    <font>
      <b/>
      <sz val="14"/>
      <color theme="1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2" tint="-0.749961851863155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0" fillId="0" borderId="1" xfId="0" applyFont="1" applyBorder="1" applyAlignment="1">
      <alignment horizontal="left" vertical="center"/>
    </xf>
    <xf numFmtId="176" fontId="0" fillId="0" borderId="1" xfId="0" applyNumberFormat="1" applyFont="1" applyBorder="1" applyAlignment="1">
      <alignment horizontal="left" vertical="center"/>
    </xf>
    <xf numFmtId="176" fontId="8" fillId="0" borderId="1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176" fontId="0" fillId="2" borderId="1" xfId="0" applyNumberFormat="1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>
      <alignment vertical="center"/>
    </xf>
    <xf numFmtId="0" fontId="0" fillId="2" borderId="0" xfId="0" applyFont="1" applyFill="1">
      <alignment vertical="center"/>
    </xf>
    <xf numFmtId="0" fontId="7" fillId="4" borderId="1" xfId="0" applyFont="1" applyFill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1" fillId="0" borderId="2" xfId="0" applyFont="1" applyBorder="1">
      <alignment vertical="center"/>
    </xf>
    <xf numFmtId="0" fontId="11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4" borderId="0" xfId="0" applyFont="1" applyFill="1">
      <alignment vertical="center"/>
    </xf>
    <xf numFmtId="0" fontId="0" fillId="7" borderId="0" xfId="0" applyFont="1" applyFill="1">
      <alignment vertical="center"/>
    </xf>
    <xf numFmtId="0" fontId="0" fillId="8" borderId="2" xfId="0" applyFont="1" applyFill="1" applyBorder="1">
      <alignment vertical="center"/>
    </xf>
    <xf numFmtId="0" fontId="0" fillId="8" borderId="0" xfId="0" applyFont="1" applyFill="1" applyAlignment="1">
      <alignment horizontal="center" vertical="center"/>
    </xf>
    <xf numFmtId="0" fontId="0" fillId="8" borderId="0" xfId="0" applyFont="1" applyFill="1">
      <alignment vertical="center"/>
    </xf>
    <xf numFmtId="0" fontId="0" fillId="0" borderId="2" xfId="0" applyBorder="1" applyAlignment="1">
      <alignment horizontal="center" vertical="center"/>
    </xf>
    <xf numFmtId="0" fontId="0" fillId="7" borderId="2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E27"/>
  <sheetViews>
    <sheetView topLeftCell="A13" zoomScaleNormal="100" workbookViewId="0">
      <selection activeCell="C25" sqref="C25"/>
    </sheetView>
  </sheetViews>
  <sheetFormatPr defaultColWidth="11.5546875" defaultRowHeight="16.2"/>
  <cols>
    <col min="1" max="1" width="14.88671875" style="2" customWidth="1"/>
    <col min="2" max="2" width="16.6640625" style="2" customWidth="1"/>
    <col min="3" max="3" width="16.88671875" style="2" customWidth="1"/>
    <col min="4" max="4" width="10.6640625" style="2" bestFit="1" customWidth="1"/>
    <col min="5" max="5" width="7.33203125" style="2" customWidth="1"/>
    <col min="6" max="15" width="9.77734375" style="1" customWidth="1"/>
    <col min="16" max="29" width="10.77734375" style="1" customWidth="1"/>
    <col min="30" max="30" width="12.77734375" style="1" customWidth="1"/>
    <col min="31" max="31" width="10.77734375" style="2" customWidth="1"/>
    <col min="32" max="16384" width="11.5546875" style="2"/>
  </cols>
  <sheetData>
    <row r="1" spans="1:31" ht="40.049999999999997" customHeight="1">
      <c r="A1" s="12" t="s">
        <v>1</v>
      </c>
      <c r="B1" s="12" t="s">
        <v>2</v>
      </c>
      <c r="C1" s="12" t="s">
        <v>0</v>
      </c>
      <c r="D1" s="38" t="s">
        <v>124</v>
      </c>
      <c r="E1" s="3" t="s">
        <v>45</v>
      </c>
      <c r="F1" s="15" t="s">
        <v>25</v>
      </c>
      <c r="G1" s="15" t="s">
        <v>26</v>
      </c>
      <c r="H1" s="15" t="s">
        <v>28</v>
      </c>
      <c r="I1" s="37" t="s">
        <v>27</v>
      </c>
      <c r="J1" s="15" t="s">
        <v>30</v>
      </c>
      <c r="K1" s="37" t="s">
        <v>29</v>
      </c>
      <c r="L1" s="15" t="s">
        <v>31</v>
      </c>
      <c r="M1" s="15" t="s">
        <v>33</v>
      </c>
      <c r="N1" s="37" t="s">
        <v>32</v>
      </c>
      <c r="O1" s="15" t="s">
        <v>34</v>
      </c>
      <c r="P1" s="15" t="s">
        <v>35</v>
      </c>
      <c r="Q1" s="15" t="s">
        <v>36</v>
      </c>
      <c r="R1" s="15" t="s">
        <v>37</v>
      </c>
      <c r="S1" s="37" t="s">
        <v>43</v>
      </c>
      <c r="T1" s="37" t="s">
        <v>24</v>
      </c>
      <c r="U1" s="37" t="s">
        <v>83</v>
      </c>
      <c r="V1" s="15" t="s">
        <v>38</v>
      </c>
      <c r="W1" s="37" t="s">
        <v>44</v>
      </c>
      <c r="X1" s="37" t="s">
        <v>39</v>
      </c>
      <c r="Y1" s="29" t="s">
        <v>176</v>
      </c>
      <c r="Z1" s="29" t="s">
        <v>173</v>
      </c>
      <c r="AA1" s="29" t="s">
        <v>174</v>
      </c>
      <c r="AB1" s="29" t="s">
        <v>175</v>
      </c>
      <c r="AC1" s="29" t="s">
        <v>40</v>
      </c>
      <c r="AD1" s="29" t="s">
        <v>41</v>
      </c>
      <c r="AE1" s="29" t="s">
        <v>42</v>
      </c>
    </row>
    <row r="2" spans="1:31" ht="19.95" customHeight="1">
      <c r="A2" s="13" t="s">
        <v>21</v>
      </c>
      <c r="B2" s="12" t="s">
        <v>6</v>
      </c>
      <c r="C2" s="12" t="s">
        <v>125</v>
      </c>
      <c r="D2" s="12" t="s">
        <v>126</v>
      </c>
      <c r="E2" s="3">
        <v>2</v>
      </c>
      <c r="F2" s="3" t="s">
        <v>123</v>
      </c>
      <c r="G2" s="3"/>
      <c r="H2" s="3"/>
      <c r="I2" s="3"/>
      <c r="J2" s="3"/>
      <c r="K2" s="3"/>
      <c r="L2" s="3" t="s">
        <v>123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 t="s">
        <v>123</v>
      </c>
      <c r="AA2" s="3" t="s">
        <v>123</v>
      </c>
      <c r="AB2" s="3" t="s">
        <v>123</v>
      </c>
      <c r="AC2" s="3" t="s">
        <v>123</v>
      </c>
      <c r="AD2" s="3"/>
      <c r="AE2" s="4"/>
    </row>
    <row r="3" spans="1:31" s="21" customFormat="1" ht="19.95" customHeight="1">
      <c r="A3" s="18" t="s">
        <v>22</v>
      </c>
      <c r="B3" s="17" t="s">
        <v>14</v>
      </c>
      <c r="C3" s="17" t="s">
        <v>127</v>
      </c>
      <c r="D3" s="17" t="s">
        <v>128</v>
      </c>
      <c r="E3" s="19">
        <v>2</v>
      </c>
      <c r="F3" s="19" t="s">
        <v>123</v>
      </c>
      <c r="G3" s="19"/>
      <c r="H3" s="19"/>
      <c r="I3" s="19" t="s">
        <v>123</v>
      </c>
      <c r="J3" s="19"/>
      <c r="K3" s="19"/>
      <c r="L3" s="19" t="s">
        <v>123</v>
      </c>
      <c r="M3" s="19"/>
      <c r="N3" s="19" t="s">
        <v>123</v>
      </c>
      <c r="O3" s="19"/>
      <c r="P3" s="19"/>
      <c r="Q3" s="19" t="s">
        <v>123</v>
      </c>
      <c r="R3" s="19"/>
      <c r="S3" s="19"/>
      <c r="T3" s="19"/>
      <c r="U3" s="19"/>
      <c r="V3" s="19"/>
      <c r="W3" s="19"/>
      <c r="X3" s="19"/>
      <c r="Y3" s="19"/>
      <c r="Z3" s="19" t="s">
        <v>123</v>
      </c>
      <c r="AA3" s="19" t="s">
        <v>123</v>
      </c>
      <c r="AB3" s="19" t="s">
        <v>123</v>
      </c>
      <c r="AC3" s="19" t="s">
        <v>123</v>
      </c>
      <c r="AD3" s="19"/>
      <c r="AE3" s="20"/>
    </row>
    <row r="4" spans="1:31" ht="19.95" customHeight="1">
      <c r="A4" s="13" t="s">
        <v>15</v>
      </c>
      <c r="B4" s="12" t="s">
        <v>7</v>
      </c>
      <c r="C4" s="12" t="s">
        <v>46</v>
      </c>
      <c r="D4" s="12" t="s">
        <v>131</v>
      </c>
      <c r="E4" s="3">
        <v>2</v>
      </c>
      <c r="F4" s="3"/>
      <c r="G4" s="3"/>
      <c r="H4" s="3" t="s">
        <v>123</v>
      </c>
      <c r="I4" s="3"/>
      <c r="J4" s="3"/>
      <c r="K4" s="3"/>
      <c r="L4" s="3" t="s">
        <v>123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4"/>
    </row>
    <row r="5" spans="1:31" s="21" customFormat="1" ht="19.95" customHeight="1">
      <c r="A5" s="18" t="s">
        <v>23</v>
      </c>
      <c r="B5" s="17" t="s">
        <v>8</v>
      </c>
      <c r="C5" s="17" t="s">
        <v>129</v>
      </c>
      <c r="D5" s="17" t="s">
        <v>130</v>
      </c>
      <c r="E5" s="19">
        <v>2</v>
      </c>
      <c r="F5" s="19"/>
      <c r="G5" s="19" t="s">
        <v>123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 t="s">
        <v>123</v>
      </c>
      <c r="T5" s="19"/>
      <c r="U5" s="19"/>
      <c r="V5" s="19"/>
      <c r="W5" s="19"/>
      <c r="X5" s="19"/>
      <c r="Y5" s="19" t="s">
        <v>123</v>
      </c>
      <c r="Z5" s="19"/>
      <c r="AA5" s="19"/>
      <c r="AB5" s="19"/>
      <c r="AC5" s="19"/>
      <c r="AD5" s="19"/>
      <c r="AE5" s="20"/>
    </row>
    <row r="6" spans="1:31" ht="19.95" customHeight="1">
      <c r="A6" s="13" t="s">
        <v>16</v>
      </c>
      <c r="B6" s="12" t="s">
        <v>9</v>
      </c>
      <c r="C6" s="12" t="s">
        <v>132</v>
      </c>
      <c r="D6" s="12" t="s">
        <v>133</v>
      </c>
      <c r="E6" s="3">
        <v>2</v>
      </c>
      <c r="F6" s="3"/>
      <c r="G6" s="3"/>
      <c r="H6" s="3"/>
      <c r="I6" s="3"/>
      <c r="J6" s="3"/>
      <c r="K6" s="3"/>
      <c r="L6" s="3" t="s">
        <v>123</v>
      </c>
      <c r="M6" s="3" t="s">
        <v>123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4"/>
    </row>
    <row r="7" spans="1:31" s="21" customFormat="1" ht="19.95" customHeight="1">
      <c r="A7" s="18" t="s">
        <v>17</v>
      </c>
      <c r="B7" s="17" t="s">
        <v>10</v>
      </c>
      <c r="C7" s="17" t="s">
        <v>134</v>
      </c>
      <c r="D7" s="17" t="s">
        <v>135</v>
      </c>
      <c r="E7" s="19">
        <v>2</v>
      </c>
      <c r="F7" s="19"/>
      <c r="G7" s="19" t="s">
        <v>123</v>
      </c>
      <c r="H7" s="19"/>
      <c r="I7" s="19"/>
      <c r="J7" s="19"/>
      <c r="K7" s="19"/>
      <c r="L7" s="19"/>
      <c r="M7" s="19"/>
      <c r="N7" s="19" t="s">
        <v>123</v>
      </c>
      <c r="O7" s="19" t="s">
        <v>123</v>
      </c>
      <c r="P7" s="19"/>
      <c r="Q7" s="19"/>
      <c r="R7" s="19" t="s">
        <v>123</v>
      </c>
      <c r="S7" s="19"/>
      <c r="T7" s="19"/>
      <c r="U7" s="19"/>
      <c r="V7" s="19"/>
      <c r="W7" s="19"/>
      <c r="X7" s="19"/>
      <c r="Y7" s="19" t="s">
        <v>123</v>
      </c>
      <c r="Z7" s="19"/>
      <c r="AA7" s="19"/>
      <c r="AB7" s="19"/>
      <c r="AC7" s="19"/>
      <c r="AD7" s="19"/>
      <c r="AE7" s="20"/>
    </row>
    <row r="8" spans="1:31" ht="19.95" customHeight="1">
      <c r="A8" s="13" t="s">
        <v>18</v>
      </c>
      <c r="B8" s="12" t="s">
        <v>11</v>
      </c>
      <c r="C8" s="12" t="s">
        <v>47</v>
      </c>
      <c r="D8" s="12" t="s">
        <v>136</v>
      </c>
      <c r="E8" s="3">
        <v>0</v>
      </c>
      <c r="F8" s="3"/>
      <c r="G8" s="3"/>
      <c r="H8" s="3"/>
      <c r="I8" s="3" t="s">
        <v>123</v>
      </c>
      <c r="J8" s="3"/>
      <c r="K8" s="3" t="s">
        <v>123</v>
      </c>
      <c r="L8" s="3"/>
      <c r="M8" s="3"/>
      <c r="N8" s="3"/>
      <c r="O8" s="3"/>
      <c r="P8" s="3"/>
      <c r="Q8" s="3" t="s">
        <v>123</v>
      </c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4"/>
    </row>
    <row r="9" spans="1:31" s="21" customFormat="1" ht="19.95" customHeight="1">
      <c r="A9" s="18" t="s">
        <v>19</v>
      </c>
      <c r="B9" s="17" t="s">
        <v>12</v>
      </c>
      <c r="C9" s="17" t="s">
        <v>137</v>
      </c>
      <c r="D9" s="17" t="s">
        <v>140</v>
      </c>
      <c r="E9" s="19">
        <v>2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20"/>
    </row>
    <row r="10" spans="1:31" ht="19.95" customHeight="1">
      <c r="A10" s="13" t="s">
        <v>20</v>
      </c>
      <c r="B10" s="12" t="s">
        <v>13</v>
      </c>
      <c r="C10" s="12" t="s">
        <v>138</v>
      </c>
      <c r="D10" s="12" t="s">
        <v>139</v>
      </c>
      <c r="E10" s="3">
        <v>0</v>
      </c>
      <c r="F10" s="3"/>
      <c r="G10" s="3"/>
      <c r="H10" s="3"/>
      <c r="I10" s="3"/>
      <c r="J10" s="3" t="s">
        <v>123</v>
      </c>
      <c r="K10" s="3"/>
      <c r="L10" s="3" t="s">
        <v>123</v>
      </c>
      <c r="M10" s="3"/>
      <c r="N10" s="3"/>
      <c r="O10" s="3"/>
      <c r="P10" s="3"/>
      <c r="Q10" s="3" t="s">
        <v>123</v>
      </c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4"/>
    </row>
    <row r="11" spans="1:31" s="21" customFormat="1" ht="19.95" customHeight="1">
      <c r="A11" s="18" t="s">
        <v>143</v>
      </c>
      <c r="B11" s="17" t="s">
        <v>144</v>
      </c>
      <c r="C11" s="17" t="s">
        <v>141</v>
      </c>
      <c r="D11" s="17" t="s">
        <v>142</v>
      </c>
      <c r="E11" s="19">
        <v>2</v>
      </c>
      <c r="F11" s="19" t="s">
        <v>145</v>
      </c>
      <c r="G11" s="19" t="s">
        <v>145</v>
      </c>
      <c r="H11" s="19"/>
      <c r="I11" s="19" t="s">
        <v>145</v>
      </c>
      <c r="J11" s="19"/>
      <c r="K11" s="19" t="s">
        <v>145</v>
      </c>
      <c r="L11" s="19" t="s">
        <v>145</v>
      </c>
      <c r="M11" s="19"/>
      <c r="N11" s="19"/>
      <c r="O11" s="19"/>
      <c r="P11" s="19"/>
      <c r="Q11" s="19" t="s">
        <v>145</v>
      </c>
      <c r="R11" s="19" t="s">
        <v>145</v>
      </c>
      <c r="S11" s="19"/>
      <c r="T11" s="19"/>
      <c r="U11" s="19"/>
      <c r="V11" s="19"/>
      <c r="W11" s="19"/>
      <c r="X11" s="19"/>
      <c r="Y11" s="19" t="s">
        <v>145</v>
      </c>
      <c r="Z11" s="19" t="s">
        <v>145</v>
      </c>
      <c r="AA11" s="19" t="s">
        <v>145</v>
      </c>
      <c r="AB11" s="19" t="s">
        <v>145</v>
      </c>
      <c r="AC11" s="19" t="s">
        <v>145</v>
      </c>
      <c r="AD11" s="19" t="s">
        <v>145</v>
      </c>
      <c r="AE11" s="20"/>
    </row>
    <row r="12" spans="1:31" ht="19.95" customHeight="1">
      <c r="A12" s="14" t="s">
        <v>115</v>
      </c>
      <c r="B12" s="16" t="s">
        <v>103</v>
      </c>
      <c r="C12" s="36" t="s">
        <v>166</v>
      </c>
      <c r="D12" s="12"/>
      <c r="E12" s="3">
        <v>1</v>
      </c>
      <c r="F12" s="3" t="s">
        <v>122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 t="s">
        <v>122</v>
      </c>
      <c r="U12" s="3"/>
      <c r="V12" s="3"/>
      <c r="W12" s="3"/>
      <c r="X12" s="3"/>
      <c r="Y12" s="3"/>
      <c r="Z12" s="3" t="s">
        <v>122</v>
      </c>
      <c r="AA12" s="3" t="s">
        <v>122</v>
      </c>
      <c r="AB12" s="3" t="s">
        <v>122</v>
      </c>
      <c r="AC12" s="3"/>
      <c r="AD12" s="3"/>
      <c r="AE12" s="4"/>
    </row>
    <row r="13" spans="1:31" ht="19.95" customHeight="1">
      <c r="A13" s="14" t="s">
        <v>92</v>
      </c>
      <c r="B13" s="16" t="s">
        <v>104</v>
      </c>
      <c r="C13" s="36" t="s">
        <v>162</v>
      </c>
      <c r="D13" s="12"/>
      <c r="E13" s="3">
        <v>1</v>
      </c>
      <c r="F13" s="3"/>
      <c r="G13" s="3" t="s">
        <v>122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 t="s">
        <v>122</v>
      </c>
      <c r="V13" s="3"/>
      <c r="W13" s="3"/>
      <c r="X13" s="3"/>
      <c r="Y13" s="3" t="s">
        <v>122</v>
      </c>
      <c r="Z13" s="3"/>
      <c r="AA13" s="3"/>
      <c r="AB13" s="3"/>
      <c r="AC13" s="3"/>
      <c r="AD13" s="3"/>
      <c r="AE13" s="4"/>
    </row>
    <row r="14" spans="1:31" ht="19.95" customHeight="1">
      <c r="A14" s="14" t="s">
        <v>90</v>
      </c>
      <c r="B14" s="16" t="s">
        <v>105</v>
      </c>
      <c r="C14" s="36" t="s">
        <v>163</v>
      </c>
      <c r="D14" s="12"/>
      <c r="E14" s="3">
        <v>1</v>
      </c>
      <c r="F14" s="3"/>
      <c r="G14" s="3"/>
      <c r="H14" s="3" t="s">
        <v>122</v>
      </c>
      <c r="I14" s="3" t="s">
        <v>122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4"/>
    </row>
    <row r="15" spans="1:31" ht="19.95" customHeight="1">
      <c r="A15" s="14" t="s">
        <v>91</v>
      </c>
      <c r="B15" s="16" t="s">
        <v>106</v>
      </c>
      <c r="C15" s="36" t="s">
        <v>167</v>
      </c>
      <c r="D15" s="12"/>
      <c r="E15" s="3">
        <v>1</v>
      </c>
      <c r="F15" s="3"/>
      <c r="G15" s="3"/>
      <c r="H15" s="3"/>
      <c r="I15" s="3"/>
      <c r="J15" s="3" t="s">
        <v>122</v>
      </c>
      <c r="K15" s="3" t="s">
        <v>122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4"/>
    </row>
    <row r="16" spans="1:31" ht="19.95" customHeight="1">
      <c r="A16" s="14" t="s">
        <v>116</v>
      </c>
      <c r="B16" s="16" t="s">
        <v>107</v>
      </c>
      <c r="C16" s="36" t="s">
        <v>168</v>
      </c>
      <c r="D16" s="12"/>
      <c r="E16" s="3">
        <v>1</v>
      </c>
      <c r="F16" s="3"/>
      <c r="G16" s="3"/>
      <c r="H16" s="3"/>
      <c r="I16" s="3"/>
      <c r="J16" s="3"/>
      <c r="K16" s="3"/>
      <c r="L16" s="3" t="s">
        <v>122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4"/>
    </row>
    <row r="17" spans="1:31" ht="19.95" customHeight="1">
      <c r="A17" s="14" t="s">
        <v>117</v>
      </c>
      <c r="B17" s="16" t="s">
        <v>108</v>
      </c>
      <c r="C17" s="36" t="s">
        <v>169</v>
      </c>
      <c r="D17" s="12"/>
      <c r="E17" s="3">
        <v>1</v>
      </c>
      <c r="F17" s="3"/>
      <c r="G17" s="3"/>
      <c r="H17" s="3"/>
      <c r="I17" s="3"/>
      <c r="J17" s="3"/>
      <c r="K17" s="3"/>
      <c r="L17" s="3"/>
      <c r="M17" s="3" t="s">
        <v>122</v>
      </c>
      <c r="N17" s="3" t="s">
        <v>122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4"/>
    </row>
    <row r="18" spans="1:31" ht="19.95" customHeight="1">
      <c r="A18" s="14" t="s">
        <v>118</v>
      </c>
      <c r="B18" s="16" t="s">
        <v>109</v>
      </c>
      <c r="C18" s="36" t="s">
        <v>170</v>
      </c>
      <c r="D18" s="12"/>
      <c r="E18" s="3">
        <v>1</v>
      </c>
      <c r="F18" s="3"/>
      <c r="G18" s="3"/>
      <c r="H18" s="3"/>
      <c r="I18" s="3"/>
      <c r="J18" s="3"/>
      <c r="K18" s="3"/>
      <c r="L18" s="3"/>
      <c r="M18" s="3"/>
      <c r="N18" s="3"/>
      <c r="O18" s="3" t="s">
        <v>122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4"/>
    </row>
    <row r="19" spans="1:31" ht="19.95" customHeight="1">
      <c r="A19" s="14" t="s">
        <v>93</v>
      </c>
      <c r="B19" s="16" t="s">
        <v>110</v>
      </c>
      <c r="C19" s="36" t="s">
        <v>171</v>
      </c>
      <c r="D19" s="12"/>
      <c r="E19" s="3">
        <v>1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 t="s">
        <v>122</v>
      </c>
      <c r="Q19" s="3" t="s">
        <v>122</v>
      </c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4"/>
    </row>
    <row r="20" spans="1:31" ht="19.95" customHeight="1">
      <c r="A20" s="14" t="s">
        <v>119</v>
      </c>
      <c r="B20" s="16" t="s">
        <v>111</v>
      </c>
      <c r="C20" s="36" t="s">
        <v>172</v>
      </c>
      <c r="D20" s="12"/>
      <c r="E20" s="3">
        <v>1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 t="s">
        <v>122</v>
      </c>
      <c r="S20" s="3" t="s">
        <v>122</v>
      </c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4"/>
    </row>
    <row r="21" spans="1:31" ht="19.95" customHeight="1">
      <c r="A21" s="14" t="s">
        <v>94</v>
      </c>
      <c r="B21" s="16" t="s">
        <v>112</v>
      </c>
      <c r="C21" s="36" t="s">
        <v>164</v>
      </c>
      <c r="D21" s="12"/>
      <c r="E21" s="3">
        <v>1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 t="s">
        <v>122</v>
      </c>
      <c r="W21" s="3" t="s">
        <v>122</v>
      </c>
      <c r="X21" s="3"/>
      <c r="Y21" s="3"/>
      <c r="Z21" s="3"/>
      <c r="AA21" s="3"/>
      <c r="AB21" s="3"/>
      <c r="AC21" s="3"/>
      <c r="AD21" s="3"/>
      <c r="AE21" s="4"/>
    </row>
    <row r="22" spans="1:31" ht="19.95" customHeight="1">
      <c r="A22" s="14" t="s">
        <v>95</v>
      </c>
      <c r="B22" s="16" t="s">
        <v>113</v>
      </c>
      <c r="C22" s="36" t="s">
        <v>165</v>
      </c>
      <c r="D22" s="12"/>
      <c r="E22" s="3">
        <v>1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 t="s">
        <v>122</v>
      </c>
      <c r="Y22" s="3"/>
      <c r="Z22" s="3"/>
      <c r="AA22" s="3"/>
      <c r="AB22" s="3"/>
      <c r="AC22" s="3"/>
      <c r="AD22" s="3"/>
      <c r="AE22" s="4"/>
    </row>
    <row r="23" spans="1:31" ht="19.95" customHeight="1">
      <c r="A23" s="14" t="s">
        <v>120</v>
      </c>
      <c r="B23" s="16" t="s">
        <v>114</v>
      </c>
      <c r="C23" s="22" t="s">
        <v>121</v>
      </c>
      <c r="D23" s="12"/>
      <c r="E23" s="3">
        <v>0</v>
      </c>
      <c r="F23" s="3" t="s">
        <v>122</v>
      </c>
      <c r="G23" s="3" t="s">
        <v>122</v>
      </c>
      <c r="H23" s="3" t="s">
        <v>122</v>
      </c>
      <c r="I23" s="3" t="s">
        <v>122</v>
      </c>
      <c r="J23" s="3" t="s">
        <v>122</v>
      </c>
      <c r="K23" s="3" t="s">
        <v>122</v>
      </c>
      <c r="L23" s="3" t="s">
        <v>122</v>
      </c>
      <c r="M23" s="3" t="s">
        <v>122</v>
      </c>
      <c r="N23" s="3" t="s">
        <v>122</v>
      </c>
      <c r="O23" s="3" t="s">
        <v>122</v>
      </c>
      <c r="P23" s="3" t="s">
        <v>122</v>
      </c>
      <c r="Q23" s="3" t="s">
        <v>122</v>
      </c>
      <c r="R23" s="3" t="s">
        <v>122</v>
      </c>
      <c r="S23" s="3" t="s">
        <v>122</v>
      </c>
      <c r="T23" s="3" t="s">
        <v>122</v>
      </c>
      <c r="U23" s="3" t="s">
        <v>122</v>
      </c>
      <c r="V23" s="3" t="s">
        <v>122</v>
      </c>
      <c r="W23" s="3" t="s">
        <v>122</v>
      </c>
      <c r="X23" s="3" t="s">
        <v>122</v>
      </c>
      <c r="Y23" s="3" t="s">
        <v>122</v>
      </c>
      <c r="Z23" s="3" t="s">
        <v>122</v>
      </c>
      <c r="AA23" s="3"/>
      <c r="AB23" s="3"/>
      <c r="AC23" s="3"/>
      <c r="AD23" s="3"/>
      <c r="AE23" s="4"/>
    </row>
    <row r="24" spans="1:31" ht="19.95" customHeight="1">
      <c r="A24" s="14" t="s">
        <v>249</v>
      </c>
      <c r="B24" s="16" t="s">
        <v>250</v>
      </c>
      <c r="C24" s="22" t="s">
        <v>274</v>
      </c>
      <c r="D24" s="12"/>
      <c r="E24" s="3">
        <v>2</v>
      </c>
      <c r="F24" s="3" t="s">
        <v>122</v>
      </c>
      <c r="G24" s="3" t="s">
        <v>122</v>
      </c>
      <c r="H24" s="3" t="s">
        <v>122</v>
      </c>
      <c r="I24" s="3" t="s">
        <v>122</v>
      </c>
      <c r="J24" s="3" t="s">
        <v>122</v>
      </c>
      <c r="K24" s="3" t="s">
        <v>122</v>
      </c>
      <c r="L24" s="3" t="s">
        <v>122</v>
      </c>
      <c r="M24" s="3" t="s">
        <v>122</v>
      </c>
      <c r="N24" s="3" t="s">
        <v>122</v>
      </c>
      <c r="O24" s="3" t="s">
        <v>122</v>
      </c>
      <c r="P24" s="3" t="s">
        <v>122</v>
      </c>
      <c r="Q24" s="3" t="s">
        <v>122</v>
      </c>
      <c r="R24" s="3" t="s">
        <v>122</v>
      </c>
      <c r="S24" s="3" t="s">
        <v>122</v>
      </c>
      <c r="T24" s="3" t="s">
        <v>122</v>
      </c>
      <c r="U24" s="3" t="s">
        <v>122</v>
      </c>
      <c r="V24" s="3" t="s">
        <v>122</v>
      </c>
      <c r="W24" s="3" t="s">
        <v>122</v>
      </c>
      <c r="X24" s="3" t="s">
        <v>122</v>
      </c>
      <c r="Y24" s="3" t="s">
        <v>122</v>
      </c>
      <c r="Z24" s="3" t="s">
        <v>122</v>
      </c>
      <c r="AA24" s="3" t="s">
        <v>122</v>
      </c>
      <c r="AB24" s="3" t="s">
        <v>122</v>
      </c>
      <c r="AC24" s="3" t="s">
        <v>122</v>
      </c>
      <c r="AD24" s="3" t="s">
        <v>122</v>
      </c>
      <c r="AE24" s="3"/>
    </row>
    <row r="25" spans="1:31" ht="19.95" customHeight="1">
      <c r="A25" s="14" t="s">
        <v>272</v>
      </c>
      <c r="B25" s="16" t="s">
        <v>273</v>
      </c>
      <c r="C25" s="22" t="s">
        <v>274</v>
      </c>
      <c r="D25" s="12"/>
      <c r="E25" s="3">
        <v>2</v>
      </c>
      <c r="F25" s="3" t="s">
        <v>122</v>
      </c>
      <c r="G25" s="3" t="s">
        <v>122</v>
      </c>
      <c r="H25" s="3" t="s">
        <v>122</v>
      </c>
      <c r="I25" s="3" t="s">
        <v>122</v>
      </c>
      <c r="J25" s="3" t="s">
        <v>122</v>
      </c>
      <c r="K25" s="3" t="s">
        <v>122</v>
      </c>
      <c r="L25" s="3" t="s">
        <v>122</v>
      </c>
      <c r="M25" s="3" t="s">
        <v>122</v>
      </c>
      <c r="N25" s="3" t="s">
        <v>122</v>
      </c>
      <c r="O25" s="3" t="s">
        <v>122</v>
      </c>
      <c r="P25" s="3" t="s">
        <v>122</v>
      </c>
      <c r="Q25" s="3" t="s">
        <v>122</v>
      </c>
      <c r="R25" s="3" t="s">
        <v>122</v>
      </c>
      <c r="S25" s="3" t="s">
        <v>122</v>
      </c>
      <c r="T25" s="3" t="s">
        <v>122</v>
      </c>
      <c r="U25" s="3" t="s">
        <v>122</v>
      </c>
      <c r="V25" s="3" t="s">
        <v>122</v>
      </c>
      <c r="W25" s="3" t="s">
        <v>122</v>
      </c>
      <c r="X25" s="3" t="s">
        <v>122</v>
      </c>
      <c r="Y25" s="3" t="s">
        <v>122</v>
      </c>
      <c r="Z25" s="3" t="s">
        <v>122</v>
      </c>
      <c r="AA25" s="3" t="s">
        <v>122</v>
      </c>
      <c r="AB25" s="3" t="s">
        <v>122</v>
      </c>
      <c r="AC25" s="3" t="s">
        <v>122</v>
      </c>
      <c r="AD25" s="3" t="s">
        <v>122</v>
      </c>
      <c r="AE25" s="48"/>
    </row>
    <row r="26" spans="1:31" ht="19.95" customHeight="1"/>
    <row r="27" spans="1:31" ht="19.95" customHeight="1"/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S27"/>
  <sheetViews>
    <sheetView tabSelected="1" zoomScale="83" zoomScaleNormal="83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10" sqref="C10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39.5546875" style="2" customWidth="1"/>
    <col min="4" max="4" width="10.109375" style="2" customWidth="1"/>
    <col min="5" max="5" width="96.88671875" style="2" customWidth="1"/>
    <col min="6" max="6" width="79.109375" style="2" customWidth="1"/>
    <col min="7" max="7" width="82.33203125" style="2" customWidth="1"/>
    <col min="8" max="8" width="16" style="1" customWidth="1"/>
    <col min="9" max="9" width="8.21875" style="1" customWidth="1"/>
    <col min="10" max="10" width="81.21875" style="2" bestFit="1" customWidth="1"/>
    <col min="11" max="11" width="81.21875" style="2" customWidth="1"/>
    <col min="12" max="12" width="76.5546875" style="2" customWidth="1"/>
    <col min="13" max="13" width="56" style="2" customWidth="1"/>
    <col min="14" max="14" width="18.6640625" style="2" customWidth="1"/>
    <col min="15" max="15" width="42.44140625" style="2" bestFit="1" customWidth="1"/>
    <col min="16" max="16" width="38.88671875" style="2" customWidth="1"/>
    <col min="17" max="17" width="29.33203125" style="2" customWidth="1"/>
    <col min="18" max="18" width="35" style="2" bestFit="1" customWidth="1"/>
    <col min="19" max="16384" width="11.5546875" style="2"/>
  </cols>
  <sheetData>
    <row r="1" spans="1:19" ht="25.05" customHeight="1">
      <c r="A1" s="5" t="s">
        <v>3</v>
      </c>
      <c r="B1" s="5" t="s">
        <v>4</v>
      </c>
      <c r="C1" s="5"/>
      <c r="D1" s="5" t="s">
        <v>5</v>
      </c>
      <c r="E1" s="5" t="s">
        <v>49</v>
      </c>
      <c r="F1" s="5" t="s">
        <v>50</v>
      </c>
      <c r="G1" s="5" t="s">
        <v>185</v>
      </c>
      <c r="H1" s="34" t="s">
        <v>181</v>
      </c>
      <c r="J1" s="33"/>
      <c r="K1" s="40"/>
      <c r="M1" s="2" t="s">
        <v>184</v>
      </c>
      <c r="O1" s="2" t="s">
        <v>183</v>
      </c>
      <c r="P1" s="2" t="s">
        <v>183</v>
      </c>
    </row>
    <row r="2" spans="1:19" ht="25.05" customHeight="1">
      <c r="A2" s="6" t="s">
        <v>25</v>
      </c>
      <c r="B2" s="24" t="s">
        <v>223</v>
      </c>
      <c r="C2" s="5" t="s">
        <v>54</v>
      </c>
      <c r="D2" s="5" t="s">
        <v>146</v>
      </c>
      <c r="E2" s="10" t="s">
        <v>202</v>
      </c>
      <c r="F2" s="10" t="s">
        <v>269</v>
      </c>
      <c r="G2" s="10" t="s">
        <v>221</v>
      </c>
      <c r="H2" s="47" t="s">
        <v>89</v>
      </c>
      <c r="I2" s="1">
        <f t="shared" ref="I2:I27" si="0">LEN(H2)</f>
        <v>13</v>
      </c>
      <c r="J2" s="2" t="str">
        <f>"&lt;a href=" &amp; CHAR(34) &amp; "/" &amp; B2 &amp; "ebooks_" &amp; A2 &amp; "_/index.html" &amp; CHAR(34) &amp; " target=" &amp; CHAR(34) &amp; "_blank" &amp; CHAR(34) &amp; "&gt;電子書&lt;/a&gt;"</f>
        <v>&lt;a href="/ebook123_svr/index.htmlebooks_H306_Win10_2_/index.html" target="_blank"&gt;電子書&lt;/a&gt;</v>
      </c>
      <c r="K2" s="41" t="str">
        <f t="shared" ref="K2:K20" si="1">"&lt;a href=" &amp; CHAR(34) &amp; "/" &amp; B2  &amp; LOWER(LEFT(A2,4)) &amp; "_example.html" &amp; CHAR(34) &amp; " target=" &amp; CHAR(34) &amp; "_blank" &amp; CHAR(34) &amp; "&gt;範例檔和成果採收&lt;/a&gt;"</f>
        <v>&lt;a href="/ebook123_svr/index.htmlh306_example.html" target="_blank"&gt;範例檔和成果採收&lt;/a&gt;</v>
      </c>
      <c r="L2" s="42" t="str">
        <f>"&lt;a href=" &amp; CHAR(34) &amp; "/" &amp; B2 &amp; "good_stuff_" &amp; LEFT(A2,4) &amp; "/index.html" &amp; CHAR(34) &amp; " target=" &amp; CHAR(34) &amp; "_blank" &amp; CHAR(34) &amp; "&gt;相關資源&lt;/a&gt;"</f>
        <v>&lt;a href="/ebook123_svr/index.htmlgood_stuff_H306/index.html" target="_blank"&gt;相關資源&lt;/a&gt;</v>
      </c>
      <c r="M2" s="2" t="str">
        <f>"rename " &amp; LEFT(B2,LEN(B2)-1) &amp; "\ebooks " &amp; "ebooks_" &amp; A2 &amp; "_"</f>
        <v>rename ebook123_svr/index.htm\ebooks ebooks_H306_Win10_2_</v>
      </c>
      <c r="N2" s="2" t="str">
        <f xml:space="preserve"> B2</f>
        <v>ebook123_svr/index.html</v>
      </c>
      <c r="O2" s="2" t="str">
        <f>"md " &amp; LEFT(B2,LEN(B2)-1) &amp; "\ebooks_" &amp; A2 &amp; "_"</f>
        <v>md ebook123_svr/index.htm\ebooks_H306_Win10_2_</v>
      </c>
      <c r="P2" s="2" t="str">
        <f>"md " &amp; LEFT(B2,LEN(B2)-1) &amp; "\good_stuff_" &amp; LEFT(A2,4)</f>
        <v>md ebook123_svr/index.htm\good_stuff_H306</v>
      </c>
      <c r="Q2" s="2" t="str">
        <f>R2 &amp; "index.html"</f>
        <v>ebook123_svr/index.html</v>
      </c>
      <c r="R2" s="24" t="s">
        <v>51</v>
      </c>
      <c r="S2" s="2" t="b">
        <f>B2=Q2</f>
        <v>1</v>
      </c>
    </row>
    <row r="3" spans="1:19" ht="25.05" customHeight="1">
      <c r="A3" s="23" t="s">
        <v>26</v>
      </c>
      <c r="B3" s="5" t="s">
        <v>224</v>
      </c>
      <c r="C3" s="8" t="s">
        <v>85</v>
      </c>
      <c r="D3" s="9" t="s">
        <v>147</v>
      </c>
      <c r="E3" s="10" t="s">
        <v>186</v>
      </c>
      <c r="F3" s="10" t="s">
        <v>251</v>
      </c>
      <c r="G3" s="10" t="s">
        <v>210</v>
      </c>
      <c r="H3" s="47" t="s">
        <v>96</v>
      </c>
      <c r="I3" s="1">
        <f t="shared" si="0"/>
        <v>14</v>
      </c>
      <c r="J3" s="2" t="str">
        <f t="shared" ref="J3:J20" si="2">"&lt;a href=" &amp; CHAR(34) &amp; "/" &amp; B3 &amp; "ebooks_" &amp; A3 &amp; "_/index.html" &amp; CHAR(34) &amp; " target=" &amp; CHAR(34) &amp; "_blank" &amp; CHAR(34) &amp; "&gt;電子書&lt;/a&gt;"</f>
        <v>&lt;a href="/google2/index.htmlebooks_H412_Google_/index.html" target="_blank"&gt;電子書&lt;/a&gt;</v>
      </c>
      <c r="K3" s="41" t="str">
        <f t="shared" si="1"/>
        <v>&lt;a href="/google2/index.htmlh412_example.html" target="_blank"&gt;範例檔和成果採收&lt;/a&gt;</v>
      </c>
      <c r="L3" s="42" t="str">
        <f>"&lt;a href=" &amp; CHAR(34) &amp; "/" &amp; B3 &amp; "good_stuff_" &amp; LEFT(A3,4) &amp; "/index.html" &amp; CHAR(34) &amp; " target=" &amp; CHAR(34) &amp; "_blank" &amp; CHAR(34) &amp; "&gt;相關資源&lt;/a&gt;"</f>
        <v>&lt;a href="/google2/index.htmlgood_stuff_H412/index.html" target="_blank"&gt;相關資源&lt;/a&gt;</v>
      </c>
      <c r="M3" s="2" t="str">
        <f t="shared" ref="M3:M20" si="3">"rename " &amp; LEFT(B3,LEN(B3)-1) &amp; "\ebooks " &amp; "ebooks_" &amp; A3 &amp; "_"</f>
        <v>rename google2/index.htm\ebooks ebooks_H412_Google_</v>
      </c>
      <c r="N3" s="2" t="str">
        <f t="shared" ref="N3:N20" si="4" xml:space="preserve"> B3</f>
        <v>google2/index.html</v>
      </c>
      <c r="O3" s="2" t="str">
        <f t="shared" ref="O3:O20" si="5">"md " &amp; LEFT(B3,LEN(B3)-1) &amp; "\ebooks_" &amp; A3 &amp; "_"</f>
        <v>md google2/index.htm\ebooks_H412_Google_</v>
      </c>
      <c r="P3" s="2" t="str">
        <f t="shared" ref="P3:P20" si="6">"md " &amp; LEFT(B3,LEN(B3)-1) &amp; "\good_stuff_" &amp; LEFT(A3,4)</f>
        <v>md google2/index.htm\good_stuff_H412</v>
      </c>
      <c r="Q3" s="2" t="str">
        <f t="shared" ref="Q3:Q27" si="7">R3 &amp; "index.html"</f>
        <v>google2/index.html</v>
      </c>
      <c r="R3" s="5" t="s">
        <v>53</v>
      </c>
      <c r="S3" s="2" t="b">
        <f t="shared" ref="S3:S27" si="8">B3=Q3</f>
        <v>1</v>
      </c>
    </row>
    <row r="4" spans="1:19" ht="25.05" customHeight="1">
      <c r="A4" s="6" t="s">
        <v>28</v>
      </c>
      <c r="B4" s="5" t="s">
        <v>225</v>
      </c>
      <c r="C4" s="8" t="s">
        <v>152</v>
      </c>
      <c r="D4" s="5" t="s">
        <v>148</v>
      </c>
      <c r="E4" s="10" t="s">
        <v>187</v>
      </c>
      <c r="F4" s="10" t="s">
        <v>252</v>
      </c>
      <c r="G4" s="10" t="s">
        <v>211</v>
      </c>
      <c r="H4" s="47" t="s">
        <v>97</v>
      </c>
      <c r="I4" s="1">
        <f>LEN(H4)</f>
        <v>12</v>
      </c>
      <c r="J4" s="2" t="str">
        <f t="shared" si="2"/>
        <v>&lt;a href="/word2019/index.htmlebooks_H410_Word2019_/index.html" target="_blank"&gt;電子書&lt;/a&gt;</v>
      </c>
      <c r="K4" s="41" t="str">
        <f t="shared" si="1"/>
        <v>&lt;a href="/word2019/index.htmlh410_example.html" target="_blank"&gt;範例檔和成果採收&lt;/a&gt;</v>
      </c>
      <c r="L4" s="42" t="str">
        <f>"&lt;a href=" &amp; CHAR(34) &amp; "/" &amp; B4 &amp; "good_stuff_" &amp; LEFT(A4,4) &amp; "/index.html" &amp; CHAR(34) &amp; " target=" &amp; CHAR(34) &amp; "_blank" &amp; CHAR(34) &amp; "&gt;相關資源&lt;/a&gt;"</f>
        <v>&lt;a href="/word2019/index.htmlgood_stuff_H410/index.html" target="_blank"&gt;相關資源&lt;/a&gt;</v>
      </c>
      <c r="M4" s="2" t="str">
        <f t="shared" si="3"/>
        <v>rename word2019/index.htm\ebooks ebooks_H410_Word2019_</v>
      </c>
      <c r="N4" s="2" t="str">
        <f t="shared" si="4"/>
        <v>word2019/index.html</v>
      </c>
      <c r="O4" s="2" t="str">
        <f t="shared" si="5"/>
        <v>md word2019/index.htm\ebooks_H410_Word2019_</v>
      </c>
      <c r="P4" s="2" t="str">
        <f t="shared" si="6"/>
        <v>md word2019/index.htm\good_stuff_H410</v>
      </c>
      <c r="Q4" s="2" t="str">
        <f t="shared" si="7"/>
        <v>word2019/index.html</v>
      </c>
      <c r="R4" s="5" t="s">
        <v>56</v>
      </c>
      <c r="S4" s="2" t="b">
        <f t="shared" si="8"/>
        <v>1</v>
      </c>
    </row>
    <row r="5" spans="1:19" ht="25.05" customHeight="1">
      <c r="A5" s="23" t="s">
        <v>153</v>
      </c>
      <c r="B5" s="5" t="s">
        <v>226</v>
      </c>
      <c r="C5" s="5" t="s">
        <v>62</v>
      </c>
      <c r="D5" s="9" t="s">
        <v>148</v>
      </c>
      <c r="E5" s="10" t="s">
        <v>188</v>
      </c>
      <c r="F5" s="10" t="s">
        <v>253</v>
      </c>
      <c r="G5" s="10" t="s">
        <v>212</v>
      </c>
      <c r="H5" s="46" t="s">
        <v>268</v>
      </c>
      <c r="I5" s="1">
        <f t="shared" si="0"/>
        <v>9</v>
      </c>
      <c r="J5" s="2" t="str">
        <f t="shared" si="2"/>
        <v>&lt;a href="/word2016/index.htmlebooks_H406_Word2016_/index.html" target="_blank"&gt;電子書&lt;/a&gt;</v>
      </c>
      <c r="K5" s="41" t="str">
        <f t="shared" si="1"/>
        <v>&lt;a href="/word2016/index.htmlh406_example.html" target="_blank"&gt;範例檔和成果採收&lt;/a&gt;</v>
      </c>
      <c r="L5" s="42" t="str">
        <f t="shared" ref="L5:L20" si="9">"&lt;a href=" &amp; CHAR(34) &amp; "/" &amp; B5 &amp; "good_stuff_" &amp; LEFT(A5,4) &amp; "/index.html" &amp; CHAR(34) &amp; " target=" &amp; CHAR(34) &amp; "_blank" &amp; CHAR(34) &amp; "&gt;相關資源&lt;/a&gt;"</f>
        <v>&lt;a href="/word2016/index.htmlgood_stuff_H406/index.html" target="_blank"&gt;相關資源&lt;/a&gt;</v>
      </c>
      <c r="M5" s="2" t="str">
        <f t="shared" si="3"/>
        <v>rename word2016/index.htm\ebooks ebooks_H406_Word2016_</v>
      </c>
      <c r="N5" s="2" t="str">
        <f t="shared" si="4"/>
        <v>word2016/index.html</v>
      </c>
      <c r="O5" s="2" t="str">
        <f t="shared" si="5"/>
        <v>md word2016/index.htm\ebooks_H406_Word2016_</v>
      </c>
      <c r="P5" s="2" t="str">
        <f t="shared" si="6"/>
        <v>md word2016/index.htm\good_stuff_H406</v>
      </c>
      <c r="Q5" s="2" t="str">
        <f t="shared" si="7"/>
        <v>word2016/index.html</v>
      </c>
      <c r="R5" s="5" t="s">
        <v>57</v>
      </c>
      <c r="S5" s="2" t="b">
        <f t="shared" si="8"/>
        <v>1</v>
      </c>
    </row>
    <row r="6" spans="1:19" ht="25.05" customHeight="1">
      <c r="A6" s="6" t="s">
        <v>30</v>
      </c>
      <c r="B6" s="5" t="s">
        <v>227</v>
      </c>
      <c r="C6" s="8" t="s">
        <v>61</v>
      </c>
      <c r="D6" s="5" t="s">
        <v>149</v>
      </c>
      <c r="E6" s="10" t="s">
        <v>189</v>
      </c>
      <c r="F6" s="10" t="s">
        <v>254</v>
      </c>
      <c r="G6" s="10" t="s">
        <v>213</v>
      </c>
      <c r="H6" s="47" t="s">
        <v>98</v>
      </c>
      <c r="I6" s="1">
        <f>LEN(H6)</f>
        <v>11</v>
      </c>
      <c r="J6" s="2" t="str">
        <f t="shared" si="2"/>
        <v>&lt;a href="/ppt2019/index.htmlebooks_H510_PPT2019_/index.html" target="_blank"&gt;電子書&lt;/a&gt;</v>
      </c>
      <c r="K6" s="41" t="str">
        <f t="shared" si="1"/>
        <v>&lt;a href="/ppt2019/index.htmlh510_example.html" target="_blank"&gt;範例檔和成果採收&lt;/a&gt;</v>
      </c>
      <c r="L6" s="42" t="str">
        <f t="shared" si="9"/>
        <v>&lt;a href="/ppt2019/index.htmlgood_stuff_H510/index.html" target="_blank"&gt;相關資源&lt;/a&gt;</v>
      </c>
      <c r="M6" s="2" t="str">
        <f t="shared" si="3"/>
        <v>rename ppt2019/index.htm\ebooks ebooks_H510_PPT2019_</v>
      </c>
      <c r="N6" s="2" t="str">
        <f t="shared" si="4"/>
        <v>ppt2019/index.html</v>
      </c>
      <c r="O6" s="2" t="str">
        <f t="shared" si="5"/>
        <v>md ppt2019/index.htm\ebooks_H510_PPT2019_</v>
      </c>
      <c r="P6" s="2" t="str">
        <f t="shared" si="6"/>
        <v>md ppt2019/index.htm\good_stuff_H510</v>
      </c>
      <c r="Q6" s="2" t="str">
        <f t="shared" si="7"/>
        <v>ppt2019/index.html</v>
      </c>
      <c r="R6" s="5" t="s">
        <v>58</v>
      </c>
      <c r="S6" s="2" t="b">
        <f t="shared" si="8"/>
        <v>1</v>
      </c>
    </row>
    <row r="7" spans="1:19" ht="25.05" customHeight="1">
      <c r="A7" s="23" t="s">
        <v>154</v>
      </c>
      <c r="B7" s="5" t="s">
        <v>228</v>
      </c>
      <c r="C7" s="5" t="s">
        <v>60</v>
      </c>
      <c r="D7" s="9" t="s">
        <v>149</v>
      </c>
      <c r="E7" s="10" t="s">
        <v>190</v>
      </c>
      <c r="F7" s="10" t="s">
        <v>255</v>
      </c>
      <c r="G7" s="10" t="s">
        <v>214</v>
      </c>
      <c r="H7" s="46" t="s">
        <v>268</v>
      </c>
      <c r="I7" s="1">
        <f t="shared" si="0"/>
        <v>9</v>
      </c>
      <c r="J7" s="2" t="str">
        <f t="shared" si="2"/>
        <v>&lt;a href="/powerpoint2016/index.htmlebooks_H506_PPT2016_/index.html" target="_blank"&gt;電子書&lt;/a&gt;</v>
      </c>
      <c r="K7" s="41" t="str">
        <f t="shared" si="1"/>
        <v>&lt;a href="/powerpoint2016/index.htmlh506_example.html" target="_blank"&gt;範例檔和成果採收&lt;/a&gt;</v>
      </c>
      <c r="L7" s="42" t="str">
        <f t="shared" si="9"/>
        <v>&lt;a href="/powerpoint2016/index.htmlgood_stuff_H506/index.html" target="_blank"&gt;相關資源&lt;/a&gt;</v>
      </c>
      <c r="M7" s="2" t="str">
        <f t="shared" si="3"/>
        <v>rename powerpoint2016/index.htm\ebooks ebooks_H506_PPT2016_</v>
      </c>
      <c r="N7" s="2" t="str">
        <f t="shared" si="4"/>
        <v>powerpoint2016/index.html</v>
      </c>
      <c r="O7" s="2" t="str">
        <f t="shared" si="5"/>
        <v>md powerpoint2016/index.htm\ebooks_H506_PPT2016_</v>
      </c>
      <c r="P7" s="2" t="str">
        <f t="shared" si="6"/>
        <v>md powerpoint2016/index.htm\good_stuff_H506</v>
      </c>
      <c r="Q7" s="2" t="str">
        <f t="shared" si="7"/>
        <v>powerpoint2016/index.html</v>
      </c>
      <c r="R7" s="5" t="s">
        <v>59</v>
      </c>
      <c r="S7" s="2" t="b">
        <f t="shared" si="8"/>
        <v>1</v>
      </c>
    </row>
    <row r="8" spans="1:19" ht="25.05" customHeight="1">
      <c r="A8" s="6" t="s">
        <v>31</v>
      </c>
      <c r="B8" s="24" t="s">
        <v>229</v>
      </c>
      <c r="C8" s="8" t="s">
        <v>70</v>
      </c>
      <c r="D8" s="9" t="s">
        <v>150</v>
      </c>
      <c r="E8" s="10" t="s">
        <v>191</v>
      </c>
      <c r="F8" s="10" t="s">
        <v>256</v>
      </c>
      <c r="G8" s="10" t="s">
        <v>215</v>
      </c>
      <c r="H8" s="47" t="s">
        <v>100</v>
      </c>
      <c r="I8" s="1">
        <f t="shared" si="0"/>
        <v>10</v>
      </c>
      <c r="J8" s="2" t="str">
        <f t="shared" si="2"/>
        <v>&lt;a href="/Scratch3/index.htmlebooks_H511_Scratch3_/index.html" target="_blank"&gt;電子書&lt;/a&gt;</v>
      </c>
      <c r="K8" s="41" t="str">
        <f t="shared" si="1"/>
        <v>&lt;a href="/Scratch3/index.htmlh511_example.html" target="_blank"&gt;範例檔和成果採收&lt;/a&gt;</v>
      </c>
      <c r="L8" s="42" t="str">
        <f t="shared" si="9"/>
        <v>&lt;a href="/Scratch3/index.htmlgood_stuff_H511/index.html" target="_blank"&gt;相關資源&lt;/a&gt;</v>
      </c>
      <c r="M8" s="2" t="str">
        <f t="shared" si="3"/>
        <v>rename Scratch3/index.htm\ebooks ebooks_H511_Scratch3_</v>
      </c>
      <c r="N8" s="2" t="str">
        <f t="shared" si="4"/>
        <v>Scratch3/index.html</v>
      </c>
      <c r="O8" s="2" t="str">
        <f t="shared" si="5"/>
        <v>md Scratch3/index.htm\ebooks_H511_Scratch3_</v>
      </c>
      <c r="P8" s="2" t="str">
        <f t="shared" si="6"/>
        <v>md Scratch3/index.htm\good_stuff_H511</v>
      </c>
      <c r="Q8" s="2" t="str">
        <f t="shared" si="7"/>
        <v>Scratch3/index.html</v>
      </c>
      <c r="R8" s="24" t="s">
        <v>69</v>
      </c>
      <c r="S8" s="2" t="b">
        <f t="shared" si="8"/>
        <v>1</v>
      </c>
    </row>
    <row r="9" spans="1:19" ht="25.05" customHeight="1">
      <c r="A9" s="6" t="s">
        <v>33</v>
      </c>
      <c r="B9" s="5" t="s">
        <v>230</v>
      </c>
      <c r="C9" s="5" t="s">
        <v>54</v>
      </c>
      <c r="D9" s="5" t="s">
        <v>150</v>
      </c>
      <c r="E9" s="10" t="s">
        <v>192</v>
      </c>
      <c r="F9" s="10" t="s">
        <v>257</v>
      </c>
      <c r="G9" s="10" t="s">
        <v>216</v>
      </c>
      <c r="H9" s="47" t="s">
        <v>101</v>
      </c>
      <c r="I9" s="1">
        <f>LEN(H9)</f>
        <v>11</v>
      </c>
      <c r="J9" s="2" t="str">
        <f t="shared" si="2"/>
        <v>&lt;a href="/microbit_v2/index.htmlebooks_H606_Microbit2_/index.html" target="_blank"&gt;電子書&lt;/a&gt;</v>
      </c>
      <c r="K9" s="41" t="str">
        <f t="shared" si="1"/>
        <v>&lt;a href="/microbit_v2/index.htmlh606_example.html" target="_blank"&gt;範例檔和成果採收&lt;/a&gt;</v>
      </c>
      <c r="L9" s="42" t="str">
        <f t="shared" si="9"/>
        <v>&lt;a href="/microbit_v2/index.htmlgood_stuff_H606/index.html" target="_blank"&gt;相關資源&lt;/a&gt;</v>
      </c>
      <c r="M9" s="2" t="str">
        <f t="shared" si="3"/>
        <v>rename microbit_v2/index.htm\ebooks ebooks_H606_Microbit2_</v>
      </c>
      <c r="N9" s="2" t="str">
        <f t="shared" si="4"/>
        <v>microbit_v2/index.html</v>
      </c>
      <c r="O9" s="2" t="str">
        <f t="shared" si="5"/>
        <v>md microbit_v2/index.htm\ebooks_H606_Microbit2_</v>
      </c>
      <c r="P9" s="2" t="str">
        <f t="shared" si="6"/>
        <v>md microbit_v2/index.htm\good_stuff_H606</v>
      </c>
      <c r="Q9" s="2" t="str">
        <f t="shared" si="7"/>
        <v>microbit_v2/index.html</v>
      </c>
      <c r="R9" s="5" t="s">
        <v>72</v>
      </c>
      <c r="S9" s="2" t="b">
        <f t="shared" si="8"/>
        <v>1</v>
      </c>
    </row>
    <row r="10" spans="1:19" ht="25.05" customHeight="1">
      <c r="A10" s="6" t="s">
        <v>32</v>
      </c>
      <c r="B10" s="5" t="s">
        <v>231</v>
      </c>
      <c r="C10" s="5" t="s">
        <v>54</v>
      </c>
      <c r="D10" s="5" t="s">
        <v>150</v>
      </c>
      <c r="E10" s="10" t="s">
        <v>193</v>
      </c>
      <c r="F10" s="10" t="s">
        <v>258</v>
      </c>
      <c r="G10" s="10" t="s">
        <v>217</v>
      </c>
      <c r="H10" s="46" t="s">
        <v>268</v>
      </c>
      <c r="I10" s="1">
        <f t="shared" si="0"/>
        <v>9</v>
      </c>
      <c r="J10" s="2" t="str">
        <f t="shared" si="2"/>
        <v>&lt;a href="/microbit/index.htmlebooks_H601_Microbit_/index.html" target="_blank"&gt;電子書&lt;/a&gt;</v>
      </c>
      <c r="K10" s="41" t="str">
        <f t="shared" si="1"/>
        <v>&lt;a href="/microbit/index.htmlh601_example.html" target="_blank"&gt;範例檔和成果採收&lt;/a&gt;</v>
      </c>
      <c r="L10" s="42" t="str">
        <f t="shared" si="9"/>
        <v>&lt;a href="/microbit/index.htmlgood_stuff_H601/index.html" target="_blank"&gt;相關資源&lt;/a&gt;</v>
      </c>
      <c r="M10" s="2" t="str">
        <f t="shared" si="3"/>
        <v>rename microbit/index.htm\ebooks ebooks_H601_Microbit_</v>
      </c>
      <c r="N10" s="2" t="str">
        <f t="shared" si="4"/>
        <v>microbit/index.html</v>
      </c>
      <c r="O10" s="2" t="str">
        <f t="shared" si="5"/>
        <v>md microbit/index.htm\ebooks_H601_Microbit_</v>
      </c>
      <c r="P10" s="2" t="str">
        <f t="shared" si="6"/>
        <v>md microbit/index.htm\good_stuff_H601</v>
      </c>
      <c r="Q10" s="2" t="str">
        <f t="shared" si="7"/>
        <v>microbit/index.html</v>
      </c>
      <c r="R10" s="5" t="s">
        <v>71</v>
      </c>
      <c r="S10" s="2" t="b">
        <f t="shared" si="8"/>
        <v>1</v>
      </c>
    </row>
    <row r="11" spans="1:19" ht="25.05" customHeight="1">
      <c r="A11" s="6" t="s">
        <v>34</v>
      </c>
      <c r="B11" s="5" t="s">
        <v>232</v>
      </c>
      <c r="C11" s="5" t="s">
        <v>54</v>
      </c>
      <c r="D11" s="9" t="s">
        <v>151</v>
      </c>
      <c r="E11" s="10" t="s">
        <v>194</v>
      </c>
      <c r="F11" s="10" t="s">
        <v>259</v>
      </c>
      <c r="G11" s="10" t="s">
        <v>218</v>
      </c>
      <c r="H11" s="46" t="s">
        <v>268</v>
      </c>
      <c r="I11" s="1">
        <f t="shared" si="0"/>
        <v>9</v>
      </c>
      <c r="J11" s="2" t="str">
        <f t="shared" si="2"/>
        <v>&lt;a href="/inkscape/index.htmlebooks_H512_Inkscape_/index.html" target="_blank"&gt;電子書&lt;/a&gt;</v>
      </c>
      <c r="K11" s="41" t="str">
        <f t="shared" si="1"/>
        <v>&lt;a href="/inkscape/index.htmlh512_example.html" target="_blank"&gt;範例檔和成果採收&lt;/a&gt;</v>
      </c>
      <c r="L11" s="42" t="str">
        <f t="shared" si="9"/>
        <v>&lt;a href="/inkscape/index.htmlgood_stuff_H512/index.html" target="_blank"&gt;相關資源&lt;/a&gt;</v>
      </c>
      <c r="M11" s="2" t="str">
        <f t="shared" si="3"/>
        <v>rename inkscape/index.htm\ebooks ebooks_H512_Inkscape_</v>
      </c>
      <c r="N11" s="2" t="str">
        <f t="shared" si="4"/>
        <v>inkscape/index.html</v>
      </c>
      <c r="O11" s="2" t="str">
        <f t="shared" si="5"/>
        <v>md inkscape/index.htm\ebooks_H512_Inkscape_</v>
      </c>
      <c r="P11" s="2" t="str">
        <f t="shared" si="6"/>
        <v>md inkscape/index.htm\good_stuff_H512</v>
      </c>
      <c r="Q11" s="2" t="str">
        <f t="shared" si="7"/>
        <v>inkscape/index.html</v>
      </c>
      <c r="R11" s="5" t="s">
        <v>75</v>
      </c>
      <c r="S11" s="2" t="b">
        <f t="shared" si="8"/>
        <v>1</v>
      </c>
    </row>
    <row r="12" spans="1:19" ht="25.05" customHeight="1">
      <c r="A12" s="23" t="s">
        <v>155</v>
      </c>
      <c r="B12" s="24" t="s">
        <v>233</v>
      </c>
      <c r="C12" s="5" t="s">
        <v>78</v>
      </c>
      <c r="D12" s="5" t="s">
        <v>151</v>
      </c>
      <c r="E12" s="10" t="s">
        <v>195</v>
      </c>
      <c r="F12" s="10" t="s">
        <v>260</v>
      </c>
      <c r="G12" s="10" t="s">
        <v>219</v>
      </c>
      <c r="H12" s="46" t="s">
        <v>268</v>
      </c>
      <c r="I12" s="1">
        <f t="shared" si="0"/>
        <v>9</v>
      </c>
      <c r="J12" s="2" t="str">
        <f t="shared" si="2"/>
        <v>&lt;a href="/PowerDr123/index.htmlebooks_H508_PowerDr16_/index.html" target="_blank"&gt;電子書&lt;/a&gt;</v>
      </c>
      <c r="K12" s="41" t="str">
        <f t="shared" si="1"/>
        <v>&lt;a href="/PowerDr123/index.htmlh508_example.html" target="_blank"&gt;範例檔和成果採收&lt;/a&gt;</v>
      </c>
      <c r="L12" s="42" t="str">
        <f t="shared" si="9"/>
        <v>&lt;a href="/PowerDr123/index.htmlgood_stuff_H508/index.html" target="_blank"&gt;相關資源&lt;/a&gt;</v>
      </c>
      <c r="M12" s="2" t="str">
        <f t="shared" si="3"/>
        <v>rename PowerDr123/index.htm\ebooks ebooks_H508_PowerDr16_</v>
      </c>
      <c r="N12" s="2" t="str">
        <f t="shared" si="4"/>
        <v>PowerDr123/index.html</v>
      </c>
      <c r="O12" s="2" t="str">
        <f t="shared" si="5"/>
        <v>md PowerDr123/index.htm\ebooks_H508_PowerDr16_</v>
      </c>
      <c r="P12" s="2" t="str">
        <f t="shared" si="6"/>
        <v>md PowerDr123/index.htm\good_stuff_H508</v>
      </c>
      <c r="Q12" s="2" t="str">
        <f t="shared" si="7"/>
        <v>PowerDr123/index.html</v>
      </c>
      <c r="R12" s="24" t="s">
        <v>76</v>
      </c>
      <c r="S12" s="2" t="b">
        <f t="shared" si="8"/>
        <v>1</v>
      </c>
    </row>
    <row r="13" spans="1:19" ht="25.05" customHeight="1">
      <c r="A13" s="6" t="s">
        <v>36</v>
      </c>
      <c r="B13" s="24" t="s">
        <v>234</v>
      </c>
      <c r="C13" s="8" t="s">
        <v>79</v>
      </c>
      <c r="D13" s="5" t="s">
        <v>151</v>
      </c>
      <c r="E13" s="10" t="s">
        <v>196</v>
      </c>
      <c r="F13" s="10" t="s">
        <v>261</v>
      </c>
      <c r="G13" s="10" t="s">
        <v>220</v>
      </c>
      <c r="H13" s="46" t="s">
        <v>268</v>
      </c>
      <c r="I13" s="1">
        <f t="shared" si="0"/>
        <v>9</v>
      </c>
      <c r="J13" s="2" t="str">
        <f t="shared" si="2"/>
        <v>&lt;a href="/PowerDr17/index.htmlebooks_H602_PowerDr17_/index.html" target="_blank"&gt;電子書&lt;/a&gt;</v>
      </c>
      <c r="K13" s="41" t="str">
        <f t="shared" si="1"/>
        <v>&lt;a href="/PowerDr17/index.htmlh602_example.html" target="_blank"&gt;範例檔和成果採收&lt;/a&gt;</v>
      </c>
      <c r="L13" s="42" t="str">
        <f t="shared" si="9"/>
        <v>&lt;a href="/PowerDr17/index.htmlgood_stuff_H602/index.html" target="_blank"&gt;相關資源&lt;/a&gt;</v>
      </c>
      <c r="M13" s="2" t="str">
        <f t="shared" si="3"/>
        <v>rename PowerDr17/index.htm\ebooks ebooks_H602_PowerDr17_</v>
      </c>
      <c r="N13" s="2" t="str">
        <f t="shared" si="4"/>
        <v>PowerDr17/index.html</v>
      </c>
      <c r="O13" s="2" t="str">
        <f t="shared" si="5"/>
        <v>md PowerDr17/index.htm\ebooks_H602_PowerDr17_</v>
      </c>
      <c r="P13" s="2" t="str">
        <f t="shared" si="6"/>
        <v>md PowerDr17/index.htm\good_stuff_H602</v>
      </c>
      <c r="Q13" s="2" t="str">
        <f t="shared" si="7"/>
        <v>PowerDr17/index.html</v>
      </c>
      <c r="R13" s="24" t="s">
        <v>77</v>
      </c>
      <c r="S13" s="2" t="b">
        <f t="shared" si="8"/>
        <v>1</v>
      </c>
    </row>
    <row r="14" spans="1:19" ht="25.05" customHeight="1">
      <c r="A14" s="23" t="s">
        <v>156</v>
      </c>
      <c r="B14" s="5" t="s">
        <v>235</v>
      </c>
      <c r="C14" s="8" t="s">
        <v>81</v>
      </c>
      <c r="D14" s="5" t="s">
        <v>151</v>
      </c>
      <c r="E14" s="43" t="s">
        <v>203</v>
      </c>
      <c r="F14" s="43" t="s">
        <v>270</v>
      </c>
      <c r="G14" s="43" t="s">
        <v>271</v>
      </c>
      <c r="H14" s="47" t="s">
        <v>102</v>
      </c>
      <c r="I14" s="44">
        <f t="shared" si="0"/>
        <v>13</v>
      </c>
      <c r="J14" s="45" t="str">
        <f t="shared" si="2"/>
        <v>&lt;a href="/photocap6_v2/index.htmlebooks_H516_PhotoCap6_/index.html" target="_blank"&gt;電子書&lt;/a&gt;</v>
      </c>
      <c r="K14" s="45" t="str">
        <f t="shared" si="1"/>
        <v>&lt;a href="/photocap6_v2/index.htmlh516_example.html" target="_blank"&gt;範例檔和成果採收&lt;/a&gt;</v>
      </c>
      <c r="L14" s="45" t="str">
        <f t="shared" si="9"/>
        <v>&lt;a href="/photocap6_v2/index.htmlgood_stuff_H516/index.html" target="_blank"&gt;相關資源&lt;/a&gt;</v>
      </c>
      <c r="M14" s="2" t="str">
        <f t="shared" si="3"/>
        <v>rename photocap6_v2/index.htm\ebooks ebooks_H516_PhotoCap6_</v>
      </c>
      <c r="N14" s="2" t="str">
        <f t="shared" si="4"/>
        <v>photocap6_v2/index.html</v>
      </c>
      <c r="O14" s="2" t="str">
        <f t="shared" si="5"/>
        <v>md photocap6_v2/index.htm\ebooks_H516_PhotoCap6_</v>
      </c>
      <c r="P14" s="2" t="str">
        <f t="shared" si="6"/>
        <v>md photocap6_v2/index.htm\good_stuff_H516</v>
      </c>
      <c r="Q14" s="2" t="str">
        <f t="shared" si="7"/>
        <v>photocap6_v2/index.html</v>
      </c>
      <c r="R14" s="5" t="s">
        <v>73</v>
      </c>
      <c r="S14" s="2" t="b">
        <f t="shared" si="8"/>
        <v>1</v>
      </c>
    </row>
    <row r="15" spans="1:19" ht="25.05" customHeight="1">
      <c r="A15" s="39" t="s">
        <v>43</v>
      </c>
      <c r="B15" s="11" t="s">
        <v>236</v>
      </c>
      <c r="C15" s="5" t="s">
        <v>80</v>
      </c>
      <c r="D15" s="5" t="s">
        <v>151</v>
      </c>
      <c r="E15" s="10" t="s">
        <v>197</v>
      </c>
      <c r="F15" s="10" t="s">
        <v>262</v>
      </c>
      <c r="G15" s="10" t="s">
        <v>204</v>
      </c>
      <c r="H15" s="46" t="s">
        <v>268</v>
      </c>
      <c r="I15" s="1">
        <f t="shared" si="0"/>
        <v>9</v>
      </c>
      <c r="J15" s="2" t="str">
        <f t="shared" si="2"/>
        <v>&lt;a href="/photocap123/index.htmlebooks_H501_PhotoCap6_/index.html" target="_blank"&gt;電子書&lt;/a&gt;</v>
      </c>
      <c r="K15" s="41" t="str">
        <f t="shared" si="1"/>
        <v>&lt;a href="/photocap123/index.htmlh501_example.html" target="_blank"&gt;範例檔和成果採收&lt;/a&gt;</v>
      </c>
      <c r="L15" s="42" t="str">
        <f t="shared" si="9"/>
        <v>&lt;a href="/photocap123/index.htmlgood_stuff_H501/index.html" target="_blank"&gt;相關資源&lt;/a&gt;</v>
      </c>
      <c r="M15" s="2" t="str">
        <f t="shared" si="3"/>
        <v>rename photocap123/index.htm\ebooks ebooks_H501_PhotoCap6_</v>
      </c>
      <c r="N15" s="2" t="str">
        <f t="shared" si="4"/>
        <v>photocap123/index.html</v>
      </c>
      <c r="O15" s="2" t="str">
        <f t="shared" si="5"/>
        <v>md photocap123/index.htm\ebooks_H501_PhotoCap6_</v>
      </c>
      <c r="P15" s="2" t="str">
        <f t="shared" si="6"/>
        <v>md photocap123/index.htm\good_stuff_H501</v>
      </c>
      <c r="Q15" s="2" t="str">
        <f t="shared" si="7"/>
        <v>photocap123/index.html</v>
      </c>
      <c r="R15" s="11" t="s">
        <v>74</v>
      </c>
      <c r="S15" s="2" t="b">
        <f t="shared" si="8"/>
        <v>1</v>
      </c>
    </row>
    <row r="16" spans="1:19" ht="25.05" customHeight="1">
      <c r="A16" s="39" t="s">
        <v>24</v>
      </c>
      <c r="B16" s="7" t="s">
        <v>237</v>
      </c>
      <c r="C16" s="8" t="s">
        <v>180</v>
      </c>
      <c r="D16" s="9" t="s">
        <v>146</v>
      </c>
      <c r="E16" s="10" t="s">
        <v>198</v>
      </c>
      <c r="F16" s="10" t="s">
        <v>263</v>
      </c>
      <c r="G16" s="10" t="s">
        <v>205</v>
      </c>
      <c r="H16" s="46" t="s">
        <v>268</v>
      </c>
      <c r="I16" s="1">
        <f>LEN(H16)</f>
        <v>9</v>
      </c>
      <c r="J16" s="2" t="str">
        <f t="shared" si="2"/>
        <v>&lt;a href="/win10/index.htmlebooks_H303_Win10_1_/index.html" target="_blank"&gt;電子書&lt;/a&gt;</v>
      </c>
      <c r="K16" s="41" t="str">
        <f t="shared" si="1"/>
        <v>&lt;a href="/win10/index.htmlh303_example.html" target="_blank"&gt;範例檔和成果採收&lt;/a&gt;</v>
      </c>
      <c r="L16" s="42" t="str">
        <f t="shared" si="9"/>
        <v>&lt;a href="/win10/index.htmlgood_stuff_H303/index.html" target="_blank"&gt;相關資源&lt;/a&gt;</v>
      </c>
      <c r="M16" s="2" t="str">
        <f t="shared" si="3"/>
        <v>rename win10/index.htm\ebooks ebooks_H303_Win10_1_</v>
      </c>
      <c r="N16" s="2" t="str">
        <f t="shared" si="4"/>
        <v>win10/index.html</v>
      </c>
      <c r="O16" s="2" t="str">
        <f t="shared" si="5"/>
        <v>md win10/index.htm\ebooks_H303_Win10_1_</v>
      </c>
      <c r="P16" s="2" t="str">
        <f t="shared" si="6"/>
        <v>md win10/index.htm\good_stuff_H303</v>
      </c>
      <c r="Q16" s="2" t="str">
        <f t="shared" si="7"/>
        <v>win10/index.html</v>
      </c>
      <c r="R16" s="7" t="s">
        <v>52</v>
      </c>
      <c r="S16" s="2" t="b">
        <f t="shared" si="8"/>
        <v>1</v>
      </c>
    </row>
    <row r="17" spans="1:19" ht="25.05" customHeight="1">
      <c r="A17" s="39" t="s">
        <v>83</v>
      </c>
      <c r="B17" s="5" t="s">
        <v>238</v>
      </c>
      <c r="C17" s="5" t="s">
        <v>86</v>
      </c>
      <c r="D17" s="9" t="s">
        <v>147</v>
      </c>
      <c r="E17" s="10" t="s">
        <v>182</v>
      </c>
      <c r="F17" s="10" t="s">
        <v>264</v>
      </c>
      <c r="G17" s="10" t="s">
        <v>206</v>
      </c>
      <c r="H17" s="10" t="s">
        <v>182</v>
      </c>
      <c r="I17" s="1">
        <f>LEN(H17)</f>
        <v>3</v>
      </c>
      <c r="J17" s="10" t="s">
        <v>182</v>
      </c>
      <c r="K17" s="41" t="str">
        <f t="shared" si="1"/>
        <v>&lt;a href="/google/index.htmlh408_example.html" target="_blank"&gt;範例檔和成果採收&lt;/a&gt;</v>
      </c>
      <c r="L17" s="42" t="str">
        <f t="shared" si="9"/>
        <v>&lt;a href="/google/index.htmlgood_stuff_H408/index.html" target="_blank"&gt;相關資源&lt;/a&gt;</v>
      </c>
      <c r="N17" s="2" t="str">
        <f t="shared" si="4"/>
        <v>google/index.html</v>
      </c>
      <c r="P17" s="2" t="str">
        <f t="shared" si="6"/>
        <v>md google/index.htm\good_stuff_H408</v>
      </c>
      <c r="Q17" s="2" t="str">
        <f t="shared" si="7"/>
        <v>google/index.html</v>
      </c>
      <c r="R17" s="5" t="s">
        <v>84</v>
      </c>
      <c r="S17" s="2" t="b">
        <f t="shared" si="8"/>
        <v>1</v>
      </c>
    </row>
    <row r="18" spans="1:19" ht="25.05" customHeight="1">
      <c r="A18" s="39" t="s">
        <v>157</v>
      </c>
      <c r="B18" s="11" t="s">
        <v>239</v>
      </c>
      <c r="C18" s="11" t="s">
        <v>65</v>
      </c>
      <c r="D18" s="9" t="s">
        <v>148</v>
      </c>
      <c r="E18" s="10" t="s">
        <v>199</v>
      </c>
      <c r="F18" s="10" t="s">
        <v>265</v>
      </c>
      <c r="G18" s="10" t="s">
        <v>207</v>
      </c>
      <c r="H18" s="47" t="s">
        <v>99</v>
      </c>
      <c r="I18" s="1">
        <f t="shared" si="0"/>
        <v>14</v>
      </c>
      <c r="J18" s="2" t="str">
        <f t="shared" si="2"/>
        <v>&lt;a href="/writer6/index.htmlebooks_H411_Writer6_/index.html" target="_blank"&gt;電子書&lt;/a&gt;</v>
      </c>
      <c r="K18" s="41" t="str">
        <f t="shared" si="1"/>
        <v>&lt;a href="/writer6/index.htmlh411_example.html" target="_blank"&gt;範例檔和成果採收&lt;/a&gt;</v>
      </c>
      <c r="L18" s="42" t="str">
        <f t="shared" si="9"/>
        <v>&lt;a href="/writer6/index.htmlgood_stuff_H411/index.html" target="_blank"&gt;相關資源&lt;/a&gt;</v>
      </c>
      <c r="M18" s="2" t="str">
        <f t="shared" si="3"/>
        <v>rename writer6/index.htm\ebooks ebooks_H411_Writer6_</v>
      </c>
      <c r="N18" s="2" t="str">
        <f t="shared" si="4"/>
        <v>writer6/index.html</v>
      </c>
      <c r="O18" s="2" t="str">
        <f t="shared" si="5"/>
        <v>md writer6/index.htm\ebooks_H411_Writer6_</v>
      </c>
      <c r="P18" s="2" t="str">
        <f t="shared" si="6"/>
        <v>md writer6/index.htm\good_stuff_H411</v>
      </c>
      <c r="Q18" s="2" t="str">
        <f t="shared" si="7"/>
        <v>writer6/index.html</v>
      </c>
      <c r="R18" s="11" t="s">
        <v>63</v>
      </c>
      <c r="S18" s="2" t="b">
        <f t="shared" si="8"/>
        <v>1</v>
      </c>
    </row>
    <row r="19" spans="1:19" ht="25.05" customHeight="1">
      <c r="A19" s="39" t="s">
        <v>44</v>
      </c>
      <c r="B19" s="11" t="s">
        <v>240</v>
      </c>
      <c r="C19" s="11" t="s">
        <v>54</v>
      </c>
      <c r="D19" s="5" t="s">
        <v>148</v>
      </c>
      <c r="E19" s="10" t="s">
        <v>200</v>
      </c>
      <c r="F19" s="10" t="s">
        <v>266</v>
      </c>
      <c r="G19" s="10" t="s">
        <v>208</v>
      </c>
      <c r="H19" s="46" t="s">
        <v>268</v>
      </c>
      <c r="I19" s="1">
        <f t="shared" si="0"/>
        <v>9</v>
      </c>
      <c r="J19" s="2" t="str">
        <f t="shared" si="2"/>
        <v>&lt;a href="/writer_5/index.htmlebooks_H407_Writer5_/index.html" target="_blank"&gt;電子書&lt;/a&gt;</v>
      </c>
      <c r="K19" s="41" t="str">
        <f t="shared" si="1"/>
        <v>&lt;a href="/writer_5/index.htmlh407_example.html" target="_blank"&gt;範例檔和成果採收&lt;/a&gt;</v>
      </c>
      <c r="L19" s="42" t="str">
        <f t="shared" si="9"/>
        <v>&lt;a href="/writer_5/index.htmlgood_stuff_H407/index.html" target="_blank"&gt;相關資源&lt;/a&gt;</v>
      </c>
      <c r="M19" s="2" t="str">
        <f t="shared" si="3"/>
        <v>rename writer_5/index.htm\ebooks ebooks_H407_Writer5_</v>
      </c>
      <c r="N19" s="2" t="str">
        <f t="shared" si="4"/>
        <v>writer_5/index.html</v>
      </c>
      <c r="O19" s="2" t="str">
        <f t="shared" si="5"/>
        <v>md writer_5/index.htm\ebooks_H407_Writer5_</v>
      </c>
      <c r="P19" s="2" t="str">
        <f t="shared" si="6"/>
        <v>md writer_5/index.htm\good_stuff_H407</v>
      </c>
      <c r="Q19" s="2" t="str">
        <f t="shared" si="7"/>
        <v>writer_5/index.html</v>
      </c>
      <c r="R19" s="11" t="s">
        <v>64</v>
      </c>
      <c r="S19" s="2" t="b">
        <f t="shared" si="8"/>
        <v>1</v>
      </c>
    </row>
    <row r="20" spans="1:19" ht="25.05" customHeight="1">
      <c r="A20" s="39" t="s">
        <v>39</v>
      </c>
      <c r="B20" s="11" t="s">
        <v>241</v>
      </c>
      <c r="C20" s="11" t="s">
        <v>66</v>
      </c>
      <c r="D20" s="9" t="s">
        <v>149</v>
      </c>
      <c r="E20" s="10" t="s">
        <v>201</v>
      </c>
      <c r="F20" s="10" t="s">
        <v>267</v>
      </c>
      <c r="G20" s="10" t="s">
        <v>209</v>
      </c>
      <c r="H20" s="46" t="s">
        <v>268</v>
      </c>
      <c r="I20" s="1">
        <f t="shared" si="0"/>
        <v>9</v>
      </c>
      <c r="J20" s="2" t="str">
        <f t="shared" si="2"/>
        <v>&lt;a href="/impress_5/index.htmlebooks_H507_Impress5_/index.html" target="_blank"&gt;電子書&lt;/a&gt;</v>
      </c>
      <c r="K20" s="41" t="str">
        <f t="shared" si="1"/>
        <v>&lt;a href="/impress_5/index.htmlh507_example.html" target="_blank"&gt;範例檔和成果採收&lt;/a&gt;</v>
      </c>
      <c r="L20" s="42" t="str">
        <f t="shared" si="9"/>
        <v>&lt;a href="/impress_5/index.htmlgood_stuff_H507/index.html" target="_blank"&gt;相關資源&lt;/a&gt;</v>
      </c>
      <c r="M20" s="2" t="str">
        <f t="shared" si="3"/>
        <v>rename impress_5/index.htm\ebooks ebooks_H507_Impress5_</v>
      </c>
      <c r="N20" s="2" t="str">
        <f t="shared" si="4"/>
        <v>impress_5/index.html</v>
      </c>
      <c r="O20" s="2" t="str">
        <f t="shared" si="5"/>
        <v>md impress_5/index.htm\ebooks_H507_Impress5_</v>
      </c>
      <c r="P20" s="2" t="str">
        <f t="shared" si="6"/>
        <v>md impress_5/index.htm\good_stuff_H507</v>
      </c>
      <c r="Q20" s="2" t="str">
        <f t="shared" si="7"/>
        <v>impress_5/index.html</v>
      </c>
      <c r="R20" s="11" t="s">
        <v>67</v>
      </c>
      <c r="S20" s="2" t="b">
        <f t="shared" si="8"/>
        <v>1</v>
      </c>
    </row>
    <row r="21" spans="1:19" ht="25.05" customHeight="1">
      <c r="A21" s="30" t="s">
        <v>177</v>
      </c>
      <c r="B21" s="24" t="s">
        <v>242</v>
      </c>
      <c r="C21" s="8" t="s">
        <v>55</v>
      </c>
      <c r="D21" s="9" t="s">
        <v>147</v>
      </c>
      <c r="E21" s="10"/>
      <c r="F21" s="10"/>
      <c r="G21" s="10"/>
      <c r="H21" s="35"/>
      <c r="I21" s="1">
        <f t="shared" si="0"/>
        <v>0</v>
      </c>
      <c r="Q21" s="2" t="str">
        <f t="shared" si="7"/>
        <v>infosafe/index.html</v>
      </c>
      <c r="R21" s="24" t="s">
        <v>87</v>
      </c>
      <c r="S21" s="2" t="b">
        <f t="shared" si="8"/>
        <v>1</v>
      </c>
    </row>
    <row r="22" spans="1:19" ht="25.05" customHeight="1">
      <c r="A22" s="31" t="s">
        <v>178</v>
      </c>
      <c r="B22" s="24" t="s">
        <v>243</v>
      </c>
      <c r="C22" s="5"/>
      <c r="D22" s="9" t="s">
        <v>146</v>
      </c>
      <c r="E22" s="10"/>
      <c r="F22" s="10"/>
      <c r="G22" s="10"/>
      <c r="H22" s="35"/>
      <c r="I22" s="1">
        <f t="shared" si="0"/>
        <v>0</v>
      </c>
      <c r="Q22" s="2" t="str">
        <f t="shared" si="7"/>
        <v>health_use/index.html</v>
      </c>
      <c r="R22" s="24" t="s">
        <v>88</v>
      </c>
      <c r="S22" s="2" t="b">
        <f t="shared" si="8"/>
        <v>1</v>
      </c>
    </row>
    <row r="23" spans="1:19" ht="25.05" customHeight="1">
      <c r="A23" s="32" t="s">
        <v>179</v>
      </c>
      <c r="B23" s="25" t="s">
        <v>247</v>
      </c>
      <c r="C23" s="8" t="s">
        <v>68</v>
      </c>
      <c r="D23" s="9" t="s">
        <v>146</v>
      </c>
      <c r="E23" s="10"/>
      <c r="F23" s="10"/>
      <c r="G23" s="10"/>
      <c r="H23" s="35"/>
      <c r="I23" s="1">
        <f t="shared" si="0"/>
        <v>0</v>
      </c>
      <c r="Q23" s="2" t="str">
        <f t="shared" si="7"/>
        <v>ebook123_svr/egame_svr2/index.html</v>
      </c>
      <c r="R23" s="25" t="s">
        <v>158</v>
      </c>
      <c r="S23" s="2" t="b">
        <f t="shared" si="8"/>
        <v>1</v>
      </c>
    </row>
    <row r="24" spans="1:19" ht="25.05" customHeight="1">
      <c r="A24" s="32" t="s">
        <v>175</v>
      </c>
      <c r="B24" s="26" t="s">
        <v>248</v>
      </c>
      <c r="C24" s="8" t="s">
        <v>68</v>
      </c>
      <c r="D24" s="9" t="s">
        <v>146</v>
      </c>
      <c r="E24" s="10"/>
      <c r="F24" s="10"/>
      <c r="G24" s="10"/>
      <c r="H24" s="35"/>
      <c r="I24" s="1">
        <f t="shared" si="0"/>
        <v>0</v>
      </c>
      <c r="Q24" s="2" t="str">
        <f t="shared" si="7"/>
        <v>ebook123_svr/etype_svr2/index.html</v>
      </c>
      <c r="R24" s="26" t="s">
        <v>222</v>
      </c>
      <c r="S24" s="2" t="b">
        <f t="shared" si="8"/>
        <v>1</v>
      </c>
    </row>
    <row r="25" spans="1:19" ht="25.05" customHeight="1">
      <c r="A25" s="6" t="s">
        <v>40</v>
      </c>
      <c r="B25" s="27" t="s">
        <v>244</v>
      </c>
      <c r="C25" s="11" t="s">
        <v>82</v>
      </c>
      <c r="D25" s="9" t="s">
        <v>48</v>
      </c>
      <c r="E25" s="10"/>
      <c r="F25" s="10"/>
      <c r="G25" s="10"/>
      <c r="H25" s="35"/>
      <c r="I25" s="1">
        <f t="shared" si="0"/>
        <v>0</v>
      </c>
      <c r="Q25" s="2" t="str">
        <f t="shared" si="7"/>
        <v>EzNewTypePH/index.html</v>
      </c>
      <c r="R25" s="27" t="s">
        <v>159</v>
      </c>
      <c r="S25" s="2" t="b">
        <f t="shared" si="8"/>
        <v>1</v>
      </c>
    </row>
    <row r="26" spans="1:19" ht="25.05" customHeight="1">
      <c r="A26" s="6" t="s">
        <v>41</v>
      </c>
      <c r="B26" s="28" t="s">
        <v>245</v>
      </c>
      <c r="C26" s="11" t="s">
        <v>82</v>
      </c>
      <c r="D26" s="9" t="s">
        <v>48</v>
      </c>
      <c r="E26" s="10"/>
      <c r="F26" s="10"/>
      <c r="G26" s="10"/>
      <c r="H26" s="35"/>
      <c r="I26" s="1">
        <f t="shared" si="0"/>
        <v>0</v>
      </c>
      <c r="Q26" s="2" t="str">
        <f t="shared" si="7"/>
        <v>EzNewTypePH_adv/index.html</v>
      </c>
      <c r="R26" s="28" t="s">
        <v>160</v>
      </c>
      <c r="S26" s="2" t="b">
        <f t="shared" si="8"/>
        <v>1</v>
      </c>
    </row>
    <row r="27" spans="1:19" ht="25.05" customHeight="1">
      <c r="A27" s="6" t="s">
        <v>42</v>
      </c>
      <c r="B27" s="28" t="s">
        <v>246</v>
      </c>
      <c r="C27" s="11" t="s">
        <v>82</v>
      </c>
      <c r="D27" s="9" t="s">
        <v>48</v>
      </c>
      <c r="E27" s="10"/>
      <c r="F27" s="10"/>
      <c r="G27" s="10"/>
      <c r="H27" s="35"/>
      <c r="I27" s="1">
        <f t="shared" si="0"/>
        <v>0</v>
      </c>
      <c r="Q27" s="2" t="str">
        <f t="shared" si="7"/>
        <v>EzNewTypeCJ/index.html</v>
      </c>
      <c r="R27" s="28" t="s">
        <v>161</v>
      </c>
      <c r="S27" s="2" t="b">
        <f t="shared" si="8"/>
        <v>1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2021-10-19T02:47:16Z</dcterms:modified>
</cp:coreProperties>
</file>